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  <c r="L76" i="1"/>
  <c r="M75" i="1"/>
  <c r="L75" i="1"/>
  <c r="M74" i="1"/>
  <c r="L74" i="1"/>
  <c r="M73" i="1"/>
  <c r="L73" i="1"/>
  <c r="M72" i="1"/>
  <c r="L72" i="1"/>
  <c r="M71" i="1"/>
  <c r="L71" i="1"/>
  <c r="M69" i="1"/>
  <c r="L69" i="1"/>
  <c r="M68" i="1"/>
  <c r="L68" i="1"/>
  <c r="M67" i="1"/>
  <c r="L67" i="1"/>
  <c r="M66" i="1"/>
  <c r="L66" i="1"/>
  <c r="M64" i="1"/>
  <c r="L64" i="1"/>
  <c r="M63" i="1"/>
  <c r="L63" i="1"/>
  <c r="M62" i="1"/>
  <c r="L62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1" i="1"/>
  <c r="L41" i="1"/>
  <c r="M40" i="1"/>
  <c r="L40" i="1"/>
  <c r="M36" i="1"/>
  <c r="L36" i="1"/>
  <c r="M35" i="1"/>
  <c r="L35" i="1"/>
  <c r="M34" i="1"/>
  <c r="L34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G3" i="1"/>
  <c r="F3" i="1"/>
</calcChain>
</file>

<file path=xl/sharedStrings.xml><?xml version="1.0" encoding="utf-8"?>
<sst xmlns="http://schemas.openxmlformats.org/spreadsheetml/2006/main" count="378" uniqueCount="285">
  <si>
    <t>Indoklás</t>
  </si>
  <si>
    <t>Egyéb</t>
  </si>
  <si>
    <t>Mérnökinformatikus alapképzés 2017.09.01-től</t>
  </si>
  <si>
    <t>Mérnökinformatikus alapképzés 2018.09.01-től</t>
  </si>
  <si>
    <t>DFAN-INF-501</t>
  </si>
  <si>
    <t>Bevezetés a programozásba</t>
  </si>
  <si>
    <t>Korábban 2 vola a labor óraszám, a Prog1 és Prog2 esetében nőtt a labor óraszám. Másrészt a hallgatók saját számítógéppel rendelkeznek, a progrmaozás alapismereteinek elsajátítása nem kíván feltétlenül speciális programozási környezetet, így a gyakorlás házi feladatokkal hasonlóan megoldható.</t>
  </si>
  <si>
    <t>DFAN-INF-260</t>
  </si>
  <si>
    <t>Számítógép architektúrák I</t>
  </si>
  <si>
    <t>DUEN-ISR-113</t>
  </si>
  <si>
    <t>Informatikai alapismeretek</t>
  </si>
  <si>
    <t>Számítógép és hálózati architektúrák</t>
  </si>
  <si>
    <t>Az Inf. alapismeretek tárgy ismeretanyaga az Informatika és az Informatikai rendszerek tárgyak tartalmazzák.</t>
  </si>
  <si>
    <t>DFAN-TTA-107</t>
  </si>
  <si>
    <t>Államigazgatási és jogi ismeretek</t>
  </si>
  <si>
    <t>DUEN-ISF-152</t>
  </si>
  <si>
    <t>Informatikai jogi és szabályozási ismeretek</t>
  </si>
  <si>
    <t>Jogi alapismeretek</t>
  </si>
  <si>
    <t>Az általános jogi alapismeretek ugyanolyan fontosak a hallgatók számára. Egyes informatikai vonatkozásokat az Adatbiztonság, adatvédelem és az Informatikai rendszerek minőségbiztosítása és auditja tárgyakban célszerű megemlíteni.</t>
  </si>
  <si>
    <t>DFAN-MUT-215</t>
  </si>
  <si>
    <t>Mérnöki fizika</t>
  </si>
  <si>
    <t>Mérnöki fizika </t>
  </si>
  <si>
    <t>DFAN-INF-001</t>
  </si>
  <si>
    <t>Mateamtika I</t>
  </si>
  <si>
    <t>DUEN-IMA-152</t>
  </si>
  <si>
    <t>Mérnöki matematika 1.</t>
  </si>
  <si>
    <t>Előadások számának a növelésével, az előadásokon általánosan alkalmazott közös példamegoldás egységes tudásátadást biztosat. A gyakorlatok egyes összetett problémamegoldást igénylő feladatok közös áttekintését szolgálja.</t>
  </si>
  <si>
    <t>DFAN-INF-400</t>
  </si>
  <si>
    <t>Számítástudomány alapjai I</t>
  </si>
  <si>
    <t>DUEN-IMA-153</t>
  </si>
  <si>
    <t>Számítástudomány alapjai 1.</t>
  </si>
  <si>
    <t>Korábban is 3 helyett 2 gyakorlat volt, új ismeret a tárgy anyagába nem került, célszerű a korábbi óraszám megtartása.</t>
  </si>
  <si>
    <t>DFAN-INF-600</t>
  </si>
  <si>
    <t>Adatbáziskezelés</t>
  </si>
  <si>
    <t>DUEN-ISF-210</t>
  </si>
  <si>
    <t>Adatbáziskezelés 1.</t>
  </si>
  <si>
    <t>DFAN-INF-206</t>
  </si>
  <si>
    <t>Digitális technika</t>
  </si>
  <si>
    <t>DUEN-ISR-252</t>
  </si>
  <si>
    <t>Elektronika és digitális technika</t>
  </si>
  <si>
    <t>A Villamosságtan, Digitális technika tárgyak együtt tartalmazzák az elektrotechnikai, elektronikai és digitális technikai ismereteket. A Mérnöki fizika gyakorlati óraszámának a növelése lehetővé teszi részben az elektrotechnikai ismeretek nagyobb gyakorlását, ezért az elektronikai és digitális technikai ismerteekre célszerű koncentrálni. Továbbá a KKK előírja a beágyazott rendszerek ismeretét. Ezért a két tárgy tananyagának megoszlását célszerű úgy módosítnia, hogy az egyik tárgy az elektronikai és digitális technikai a másik a beágyazott rendszerek ismeretanyagát tartalmazza.</t>
  </si>
  <si>
    <t>DFAN-INF-002</t>
  </si>
  <si>
    <t>Matematika II</t>
  </si>
  <si>
    <t>DUEN-IMA-212</t>
  </si>
  <si>
    <t>Mérnöki matematika 2.</t>
  </si>
  <si>
    <t>DFAN-INF-301</t>
  </si>
  <si>
    <t>Operációs rendszerek I</t>
  </si>
  <si>
    <t>DUEN-ISF-251</t>
  </si>
  <si>
    <t>Operációs rendszerek 1.</t>
  </si>
  <si>
    <t>Windows operációs rendszer</t>
  </si>
  <si>
    <t>A tantárgy a Windows operációs rendszerek tananyagán felül a számítógép és hálózati architektúrák tananyagát is tartalmazza, ezért célszerű a nevének pontosítása.</t>
  </si>
  <si>
    <t>DFAN-INF-502</t>
  </si>
  <si>
    <t>Programozás I</t>
  </si>
  <si>
    <t>DUEN-ISF-213</t>
  </si>
  <si>
    <t>Programozás 1.</t>
  </si>
  <si>
    <t>A tárgy a tervezési, modellezési ismereteket is tartalmazza, ennek gyakorlása végett nőtt a labor óraszám.</t>
  </si>
  <si>
    <t>DFAN-INF-402</t>
  </si>
  <si>
    <t>Számítástudomány alapjai II</t>
  </si>
  <si>
    <t>DUEN-IMA-213</t>
  </si>
  <si>
    <t>Számítástudomány alapjai 2. </t>
  </si>
  <si>
    <t>DUEN-ISF-151</t>
  </si>
  <si>
    <t>Adatbáziskezelés 2.</t>
  </si>
  <si>
    <t>Informatika</t>
  </si>
  <si>
    <t>DFAN-TKT-003</t>
  </si>
  <si>
    <t>Közgazdaságtan I</t>
  </si>
  <si>
    <t>DUEN-TKT-151</t>
  </si>
  <si>
    <t>Közgazdaságtan 1.</t>
  </si>
  <si>
    <t>DFAN-INF-302</t>
  </si>
  <si>
    <t>Operációs rendszerek II</t>
  </si>
  <si>
    <t>DUEN-ISF-153</t>
  </si>
  <si>
    <t>Operációs rendszerek 2.</t>
  </si>
  <si>
    <t>Linux operációs rendszerek</t>
  </si>
  <si>
    <t>Korábban is 3 helyett 2 labor volt, új lényeges további ismeret a tárgy anyagába nem került célszerű a régebbi óraszámhoz visszatérni..</t>
  </si>
  <si>
    <t>DFAN-INF-504</t>
  </si>
  <si>
    <t>Programozás II</t>
  </si>
  <si>
    <t>DUEN-ISF-114</t>
  </si>
  <si>
    <t>Programozás 2.</t>
  </si>
  <si>
    <t>A tárgy az adatbázisok kezelését és összetett szoftverfejelsztési feladatokat is tartalmaz.</t>
  </si>
  <si>
    <t>DFAN-INF-612</t>
  </si>
  <si>
    <t>Információrendszerek fejlesztése II</t>
  </si>
  <si>
    <t>DUEN-ISF-115</t>
  </si>
  <si>
    <t>UML modellezési nyelv</t>
  </si>
  <si>
    <t>Internet technológiák</t>
  </si>
  <si>
    <t>DFAN-TVV-337</t>
  </si>
  <si>
    <t>Vállalatgazdaságtan II</t>
  </si>
  <si>
    <t>DUEN-TVV-122</t>
  </si>
  <si>
    <t>Vállalkozástan</t>
  </si>
  <si>
    <t>DUEN-ISR-253</t>
  </si>
  <si>
    <t>Informatikai rendszerek fejlesztése</t>
  </si>
  <si>
    <t>Szabadon választható</t>
  </si>
  <si>
    <t>DFAN-INF-240</t>
  </si>
  <si>
    <t>Intelligens rendszerek</t>
  </si>
  <si>
    <t>DFAN-INF-241</t>
  </si>
  <si>
    <t>DUEN-ISF-250</t>
  </si>
  <si>
    <t>Mesterséges intelligencia alapjai</t>
  </si>
  <si>
    <t>DFAN-INF-280</t>
  </si>
  <si>
    <t>Számítógép és távközlési hálózatok</t>
  </si>
  <si>
    <t>DUEN-ISR-254</t>
  </si>
  <si>
    <t>Számítógép hálózatok 1.</t>
  </si>
  <si>
    <t>Hálózat menedzselés 1.</t>
  </si>
  <si>
    <t>Tárgy keretén belül a gyakorlati ismeretek vannak túlsúlyban, az óraszám ehhez igazodik.</t>
  </si>
  <si>
    <t>DUEN-ISF-216</t>
  </si>
  <si>
    <t>Szoftverfejlesztési projekt</t>
  </si>
  <si>
    <t>DFAN-INF-420</t>
  </si>
  <si>
    <t>Szoftverfejlesztési technológiák</t>
  </si>
  <si>
    <t>DUEN-ISF-252</t>
  </si>
  <si>
    <t>DFAN-INF-200</t>
  </si>
  <si>
    <t>Villamosságtan</t>
  </si>
  <si>
    <t>DUEN-ISR-256</t>
  </si>
  <si>
    <t>Beágyazott rendszerek</t>
  </si>
  <si>
    <t>Lásd Elektronika és digitális technika.</t>
  </si>
  <si>
    <t>DFAN-INF-003</t>
  </si>
  <si>
    <t>Matematika III</t>
  </si>
  <si>
    <t>DUEN-IMA-110</t>
  </si>
  <si>
    <t>Matematika 3.</t>
  </si>
  <si>
    <t>DFAN-TVV-607</t>
  </si>
  <si>
    <t>Menedzsment</t>
  </si>
  <si>
    <t>DUEN-TVV-114</t>
  </si>
  <si>
    <t>Menedzsment </t>
  </si>
  <si>
    <t>DFAN-INF-210</t>
  </si>
  <si>
    <t>Mérés- és irányítástechnika</t>
  </si>
  <si>
    <t>DUEN-ISR-157</t>
  </si>
  <si>
    <t>Mérés- és irányítástechnika </t>
  </si>
  <si>
    <t>Jelek és rendszerek valamint az irányítástechnikai témakör elsősorban az alapismeretekre korlátozódik, a gyakorlatok és laborok témája ehhez igazodik.</t>
  </si>
  <si>
    <t>DFAN-INF-650</t>
  </si>
  <si>
    <t>Adatbiztonság, adatvédelem</t>
  </si>
  <si>
    <t>DUEN-ISR-250</t>
  </si>
  <si>
    <t>A tantárgy elsősorban elméleti.</t>
  </si>
  <si>
    <t>DFAN-INF-681</t>
  </si>
  <si>
    <t>Numerikus módszerek</t>
  </si>
  <si>
    <t>DUEN-IMA-251</t>
  </si>
  <si>
    <t>Multimédia 1.</t>
  </si>
  <si>
    <t>Szakdolgozat 1. - Kutatásmódszertan INF</t>
  </si>
  <si>
    <t>Szakdolgozat 1. - Módszertan INF</t>
  </si>
  <si>
    <t>Más képzéseken is 1 óra.</t>
  </si>
  <si>
    <t>DUEN-ISF-094</t>
  </si>
  <si>
    <t>Szakdolgozat 2. - MINFBSC</t>
  </si>
  <si>
    <t>DUEN-ISF-097</t>
  </si>
  <si>
    <t>Szakmai gyakorlat MINFBSC</t>
  </si>
  <si>
    <t>Lehetséges ekvivalencia</t>
  </si>
  <si>
    <t>DFAN-INF-262</t>
  </si>
  <si>
    <t>Számítógép architektúrák II</t>
  </si>
  <si>
    <t>DFAN-INF-220</t>
  </si>
  <si>
    <t>Jelek és rendszerek</t>
  </si>
  <si>
    <t>DFAN-INF-266</t>
  </si>
  <si>
    <t>PC-k és perifériák</t>
  </si>
  <si>
    <t>DFAN-INF-606</t>
  </si>
  <si>
    <t>Adatbányászat</t>
  </si>
  <si>
    <t>DUEN-ISF-150</t>
  </si>
  <si>
    <t>Hálózati operációs rendszerek ismerete igen fontos vállalti környezetben.</t>
  </si>
  <si>
    <t>DFAN-TKT-010</t>
  </si>
  <si>
    <t>DUEN-TKT-114</t>
  </si>
  <si>
    <t>Pénzügytan alapjai </t>
  </si>
  <si>
    <t>DUEN-TVV-251</t>
  </si>
  <si>
    <t>Termékmenedzsment és értékelemzés </t>
  </si>
  <si>
    <t>Termékmenedzsment és értékelemzés</t>
  </si>
  <si>
    <t>DFAN-INF-627</t>
  </si>
  <si>
    <t>SAP alapjai</t>
  </si>
  <si>
    <t>DUEN-ISF-156</t>
  </si>
  <si>
    <t>SAP alapjai </t>
  </si>
  <si>
    <t>ERP alkalmazások</t>
  </si>
  <si>
    <t>DFAN-INF-630</t>
  </si>
  <si>
    <t>Informatikai projektvezetés és gyakorlat</t>
  </si>
  <si>
    <t>DUEN-ISF-211</t>
  </si>
  <si>
    <t>Informatikai projektvezetés és gyakorlat </t>
  </si>
  <si>
    <t>Informatika projekt 1.</t>
  </si>
  <si>
    <t>A projekt feladat 2 félévre bőíthető, így komplexebb informatikai feladat is kivitelezhető.</t>
  </si>
  <si>
    <t>DFAN-TKT-005</t>
  </si>
  <si>
    <t>DUEN-TKT-217</t>
  </si>
  <si>
    <t>Számvitel alapjai </t>
  </si>
  <si>
    <t>DFAN-INF-629</t>
  </si>
  <si>
    <t>DUEN-ISF-215</t>
  </si>
  <si>
    <t>SAP üzemeltetése</t>
  </si>
  <si>
    <t>E-business</t>
  </si>
  <si>
    <t>Gazdaságinformatikus szemléletmód bővítése.</t>
  </si>
  <si>
    <t>DUEN-TKT-218</t>
  </si>
  <si>
    <t>Számvitel menedzsment, kontrolling és információgazdálkodás</t>
  </si>
  <si>
    <t>DFAN-INF-622</t>
  </si>
  <si>
    <t>Vállalatirányítási rendszerek A</t>
  </si>
  <si>
    <t>DUEN-ISF-157</t>
  </si>
  <si>
    <t>Vállalatirányítási rendszerek A </t>
  </si>
  <si>
    <t>Vállalati információs rendszerek</t>
  </si>
  <si>
    <t>Tantárgyak tartalmának egységesítése.</t>
  </si>
  <si>
    <t>Vállalatirányítási rendszerek A, Vállalatirányítási rendszerek B, Vállalati információs rendszerek tárgyak nagyrészt átfedőek, így az első kettő megszüntetése célszerű.</t>
  </si>
  <si>
    <t>DFAN-INF-316</t>
  </si>
  <si>
    <t>Hálózat menedzselés</t>
  </si>
  <si>
    <t>DUEN-ISR-153</t>
  </si>
  <si>
    <t>Hálózat menedzselés 1. (CCNA 3-4.)</t>
  </si>
  <si>
    <t>Hálózat menedzselés 2.</t>
  </si>
  <si>
    <t>DFAN-INF-312</t>
  </si>
  <si>
    <t>Hálózati operációs rendszerek III (Windows)</t>
  </si>
  <si>
    <t>DUEN-ISR-154</t>
  </si>
  <si>
    <t>Hálózati operációs rendszerek I. (Windows)</t>
  </si>
  <si>
    <t>Hálózati operációs rendszerek – Windows</t>
  </si>
  <si>
    <t>Korábban is 2 labor volt, új lényeges további ismeret a tárgy anyagába nem került.</t>
  </si>
  <si>
    <t>DFAN-INF-310</t>
  </si>
  <si>
    <t>Hálózati operációs rendszer I (Linux)</t>
  </si>
  <si>
    <t>DUEN-ISR-112</t>
  </si>
  <si>
    <t>Hálózati operációs rendszer II. (Linux)</t>
  </si>
  <si>
    <t>Hálózati operációs rendszerek – Linux</t>
  </si>
  <si>
    <t>DUEN-ISR-255</t>
  </si>
  <si>
    <t>Távközlési hálózatok (Mobil kommunikáció)</t>
  </si>
  <si>
    <t>Távközlő hálózatok alkalmazását részben a Hálózat menedzselés tárgyak tartalmazzák.</t>
  </si>
  <si>
    <t>DFAN-INF-672</t>
  </si>
  <si>
    <t>Elektronikus- és mobil alkalmazások</t>
  </si>
  <si>
    <t>DUEN-ISF-212</t>
  </si>
  <si>
    <t>Mobil alkalmazások fejlesztése</t>
  </si>
  <si>
    <t>Szkript nyelvek</t>
  </si>
  <si>
    <t>Szkript nyelvek és Web programozás általánosan tartalmazzák.</t>
  </si>
  <si>
    <t>DUEN-ISF-158</t>
  </si>
  <si>
    <t>Vállalatirányítási rendszerek B</t>
  </si>
  <si>
    <t>Vállalatirányítási rendszerek</t>
  </si>
  <si>
    <t>DFAN-INF-640</t>
  </si>
  <si>
    <t>Informatikai rendszerek minőségbiztosítása és auditja</t>
  </si>
  <si>
    <t>DUEN-ISR-155</t>
  </si>
  <si>
    <t>DFAN-INF-330</t>
  </si>
  <si>
    <t>Hálózati alkalmazások</t>
  </si>
  <si>
    <t>DUEN-ISF-154</t>
  </si>
  <si>
    <t>Operációs rendszerek 3. (Mainframe rendszerek)</t>
  </si>
  <si>
    <t>Hálózati operációs rendszerek részben tartalmazzák</t>
  </si>
  <si>
    <t>Nehéz hozzá oktatót biztosítani.</t>
  </si>
  <si>
    <t>DFAN-INF-530</t>
  </si>
  <si>
    <t>DUEN-ISF-112</t>
  </si>
  <si>
    <t>DFAN-INF-506</t>
  </si>
  <si>
    <t>Programozás III.</t>
  </si>
  <si>
    <t>DUEN-ISF-155</t>
  </si>
  <si>
    <t>Programozás 3.</t>
  </si>
  <si>
    <t>Korábban sem volt gyakorlati óraszám, a tárgy lényegesen nem változott így a gyakorlati óraszám nem indokolt.</t>
  </si>
  <si>
    <t>DFAN-INF-524</t>
  </si>
  <si>
    <t>Web programozás</t>
  </si>
  <si>
    <t>DUEN-ISF-253</t>
  </si>
  <si>
    <t>VBA programozás</t>
  </si>
  <si>
    <t>Szoftverfejlesztési technológiák tanatárgy részben tratalmazza.</t>
  </si>
  <si>
    <t>DFAN-INF-534</t>
  </si>
  <si>
    <t>PERL</t>
  </si>
  <si>
    <t>DUEN-ISF-214</t>
  </si>
  <si>
    <t>Python</t>
  </si>
  <si>
    <t>Szkript nyelvekhez kapcsolható.</t>
  </si>
  <si>
    <t>DUEN-ISF-254</t>
  </si>
  <si>
    <t>XML technológiák</t>
  </si>
  <si>
    <t>DFAN-INF-470</t>
  </si>
  <si>
    <t>Döntéselmélet, döntési módszerek</t>
  </si>
  <si>
    <t>DUEN-IMA-210</t>
  </si>
  <si>
    <t>Operációkutatás és döntéselmélet</t>
  </si>
  <si>
    <t>DFAN-INF-270</t>
  </si>
  <si>
    <t>Mikrovezérlők, beágyazott rendszerek</t>
  </si>
  <si>
    <t>Beágyazott rendszerek vagy Szabadon választható</t>
  </si>
  <si>
    <t>DFAN-INF-230</t>
  </si>
  <si>
    <t>Robottechnika, PLC-k</t>
  </si>
  <si>
    <t>DFAN-INF-286</t>
  </si>
  <si>
    <t>Mobilkommunikáció</t>
  </si>
  <si>
    <t>DFAN-INF-222</t>
  </si>
  <si>
    <t>Digitális jel- és képfeldolgozás</t>
  </si>
  <si>
    <t>DFAN-INF-454</t>
  </si>
  <si>
    <t>Többváltozós elemzések</t>
  </si>
  <si>
    <t>DFAN-INF-258</t>
  </si>
  <si>
    <t>Intelligens szervezet</t>
  </si>
  <si>
    <t>Mesterséges intelligencia alapjai vagy Szabadon választható</t>
  </si>
  <si>
    <t>Nem indultak</t>
  </si>
  <si>
    <t>DFAN-INF-273</t>
  </si>
  <si>
    <t>DUEN-ISR-110</t>
  </si>
  <si>
    <t>Digitális áramkörök alkalmazástechnikája</t>
  </si>
  <si>
    <t>Beágyazott rendszerek specializáció eddig nem indult, jövőben sem várható az indítása.</t>
  </si>
  <si>
    <t>DFAN-INF-281</t>
  </si>
  <si>
    <t>DUEN-ISR-114</t>
  </si>
  <si>
    <t>Hardver nyelvek (HDL)</t>
  </si>
  <si>
    <t>DFAN-INF-272</t>
  </si>
  <si>
    <t>DUEN-ISR-150</t>
  </si>
  <si>
    <t>Autóipari beágyazott rendszerek</t>
  </si>
  <si>
    <t>DFAN-INF-278</t>
  </si>
  <si>
    <t>DUEN-ISR-156</t>
  </si>
  <si>
    <t>Intelligens eszközök fejlesztése az ipari automatizálásban</t>
  </si>
  <si>
    <t>DFAN-INF-271</t>
  </si>
  <si>
    <t>DUEN-ISR-251</t>
  </si>
  <si>
    <t>Beágyazott rendszerek tervezése és modellezése</t>
  </si>
  <si>
    <t>DFAN-INF-277</t>
  </si>
  <si>
    <t>DUEN-ISR-211</t>
  </si>
  <si>
    <t>FPGA tervezés</t>
  </si>
  <si>
    <t>DUEN-ISR-213</t>
  </si>
  <si>
    <t>DFAN-INF-276</t>
  </si>
  <si>
    <t>DUEN-ISR-117</t>
  </si>
  <si>
    <t>Mikrovezérlők</t>
  </si>
  <si>
    <t>DFAN-INF-274</t>
  </si>
  <si>
    <t>DUEN-ISR-152</t>
  </si>
  <si>
    <t>Elektronikai tervezés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</si>
</sst>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Garamond"/>
      <family val="1"/>
      <charset val="238"/>
    </font>
    <font>
      <b/>
      <sz val="14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2"/>
      <color rgb="FF000000"/>
      <name val="Garamond"/>
      <family val="1"/>
      <charset val="238"/>
    </font>
    <font>
      <sz val="11"/>
      <name val="Garamond"/>
      <family val="1"/>
      <charset val="238"/>
    </font>
    <font>
      <i/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sz val="11"/>
      <name val="Garamond"/>
      <family val="1"/>
      <charset val="238"/>
    </font>
    <font>
      <sz val="11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2" borderId="9" xfId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left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7" fillId="2" borderId="16" xfId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7" fillId="2" borderId="13" xfId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21" xfId="2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8" fillId="3" borderId="9" xfId="1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0" fontId="7" fillId="3" borderId="9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left" vertical="center"/>
    </xf>
    <xf numFmtId="0" fontId="7" fillId="3" borderId="24" xfId="1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7" fillId="3" borderId="25" xfId="2" applyFont="1" applyFill="1" applyBorder="1" applyAlignment="1">
      <alignment horizontal="center" vertical="center"/>
    </xf>
    <xf numFmtId="0" fontId="7" fillId="3" borderId="26" xfId="2" applyFont="1" applyFill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left" vertical="center"/>
    </xf>
    <xf numFmtId="0" fontId="2" fillId="3" borderId="25" xfId="0" applyFont="1" applyFill="1" applyBorder="1" applyAlignment="1">
      <alignment vertical="center"/>
    </xf>
    <xf numFmtId="0" fontId="7" fillId="3" borderId="13" xfId="1" applyFont="1" applyFill="1" applyBorder="1" applyAlignment="1">
      <alignment horizontal="left" vertical="center"/>
    </xf>
    <xf numFmtId="0" fontId="7" fillId="3" borderId="14" xfId="0" applyFont="1" applyFill="1" applyBorder="1" applyAlignment="1">
      <alignment vertical="center"/>
    </xf>
    <xf numFmtId="0" fontId="7" fillId="3" borderId="14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0" fontId="7" fillId="3" borderId="20" xfId="2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left" vertical="center"/>
    </xf>
    <xf numFmtId="0" fontId="7" fillId="3" borderId="16" xfId="1" applyFont="1" applyFill="1" applyBorder="1" applyAlignment="1">
      <alignment horizontal="left" vertical="center"/>
    </xf>
    <xf numFmtId="0" fontId="7" fillId="3" borderId="17" xfId="0" applyFont="1" applyFill="1" applyBorder="1" applyAlignment="1">
      <alignment vertical="center"/>
    </xf>
    <xf numFmtId="0" fontId="7" fillId="3" borderId="17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left" vertical="center"/>
    </xf>
    <xf numFmtId="0" fontId="9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3" xfId="1" applyFont="1" applyFill="1" applyBorder="1" applyAlignment="1">
      <alignment vertical="center"/>
    </xf>
    <xf numFmtId="0" fontId="7" fillId="2" borderId="14" xfId="2" applyFont="1" applyFill="1" applyBorder="1" applyAlignment="1">
      <alignment horizontal="left" vertical="center"/>
    </xf>
    <xf numFmtId="0" fontId="7" fillId="2" borderId="13" xfId="2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2" applyFont="1" applyBorder="1" applyAlignment="1">
      <alignment horizontal="left" vertical="center"/>
    </xf>
    <xf numFmtId="0" fontId="7" fillId="0" borderId="20" xfId="2" applyFont="1" applyBorder="1" applyAlignment="1">
      <alignment horizontal="center" vertical="center"/>
    </xf>
    <xf numFmtId="0" fontId="7" fillId="0" borderId="13" xfId="2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left" vertical="center"/>
    </xf>
    <xf numFmtId="0" fontId="7" fillId="0" borderId="9" xfId="2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rid\Desktop\M&#225;solat%20eredetijeMintatantervi%20h&#225;l&#243;k%202017_05_04_mod_2018.11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RGY-segédtábla"/>
      <sheetName val="MAB"/>
      <sheetName val="gazdfsz"/>
      <sheetName val="gazdba"/>
      <sheetName val="tvfsz"/>
      <sheetName val="kommedba"/>
      <sheetName val="kmafsz"/>
      <sheetName val="mmenbsc"/>
      <sheetName val="gibfsz"/>
      <sheetName val="minffsz"/>
      <sheetName val="gibsc"/>
      <sheetName val="gibsclev"/>
      <sheetName val="minfbsc"/>
      <sheetName val="minfbsclev"/>
      <sheetName val="bprof"/>
      <sheetName val="ekvivalencia"/>
      <sheetName val="műszfsz"/>
      <sheetName val="anybsc"/>
      <sheetName val="gepbsc"/>
      <sheetName val="gepmsc"/>
      <sheetName val="moktbsc"/>
      <sheetName val="Mérnöktanár"/>
      <sheetName val="Munka3"/>
      <sheetName val="Tárgyfelelősök"/>
    </sheetNames>
    <sheetDataSet>
      <sheetData sheetId="0">
        <row r="1">
          <cell r="G1" t="str">
            <v>Tantárgynév</v>
          </cell>
          <cell r="H1" t="str">
            <v>Új tárgykód</v>
          </cell>
          <cell r="I1" t="str">
            <v>kredit</v>
          </cell>
          <cell r="J1" t="str">
            <v>ea</v>
          </cell>
          <cell r="K1" t="str">
            <v>gy</v>
          </cell>
          <cell r="L1" t="str">
            <v> l </v>
          </cell>
          <cell r="M1" t="str">
            <v>Előfeltétel</v>
          </cell>
          <cell r="N1" t="str">
            <v>félév típ</v>
          </cell>
          <cell r="O1" t="str">
            <v>követelmény</v>
          </cell>
          <cell r="P1" t="str">
            <v>Tárgyfelelős</v>
          </cell>
          <cell r="Q1" t="str">
            <v>Régi kód</v>
          </cell>
        </row>
        <row r="2">
          <cell r="G2" t="str">
            <v>Adózás 1.</v>
          </cell>
          <cell r="H2" t="str">
            <v>DUEN-TKT-150</v>
          </cell>
          <cell r="I2">
            <v>5</v>
          </cell>
          <cell r="J2">
            <v>2</v>
          </cell>
          <cell r="K2">
            <v>2</v>
          </cell>
          <cell r="L2">
            <v>1</v>
          </cell>
          <cell r="N2" t="str">
            <v>őszi</v>
          </cell>
          <cell r="O2" t="str">
            <v>V</v>
          </cell>
          <cell r="P2" t="str">
            <v>Dr. Keszi-Szeremlei Andrea</v>
          </cell>
        </row>
        <row r="3">
          <cell r="G3" t="str">
            <v>Adózás 2.</v>
          </cell>
          <cell r="H3" t="str">
            <v>DUEN-TKT-210</v>
          </cell>
          <cell r="I3">
            <v>5</v>
          </cell>
          <cell r="J3">
            <v>2</v>
          </cell>
          <cell r="K3">
            <v>2</v>
          </cell>
          <cell r="L3">
            <v>1</v>
          </cell>
          <cell r="M3" t="str">
            <v>DUEN-TKT-150</v>
          </cell>
          <cell r="N3" t="str">
            <v>tavaszi</v>
          </cell>
          <cell r="O3" t="str">
            <v>F</v>
          </cell>
          <cell r="P3" t="str">
            <v>Dr. Keszi-Szeremlei Andrea</v>
          </cell>
        </row>
        <row r="4">
          <cell r="G4" t="str">
            <v>Általános és gazdasági statisztika </v>
          </cell>
          <cell r="H4" t="str">
            <v>DUEN-TKT-211</v>
          </cell>
          <cell r="I4">
            <v>5</v>
          </cell>
          <cell r="J4">
            <v>2</v>
          </cell>
          <cell r="K4">
            <v>0</v>
          </cell>
          <cell r="L4">
            <v>2</v>
          </cell>
          <cell r="N4" t="str">
            <v>tavaszi</v>
          </cell>
          <cell r="O4" t="str">
            <v>F</v>
          </cell>
          <cell r="P4" t="str">
            <v>Dr. Fogarasi József</v>
          </cell>
        </row>
        <row r="5">
          <cell r="G5" t="str">
            <v>E-business</v>
          </cell>
          <cell r="H5" t="str">
            <v>DUEN-TKT-250</v>
          </cell>
          <cell r="I5">
            <v>5</v>
          </cell>
          <cell r="J5">
            <v>2</v>
          </cell>
          <cell r="K5">
            <v>0</v>
          </cell>
          <cell r="L5">
            <v>2</v>
          </cell>
          <cell r="N5" t="str">
            <v>tavaszi</v>
          </cell>
          <cell r="O5" t="str">
            <v>V</v>
          </cell>
          <cell r="P5" t="str">
            <v>Dr. Keszi-Szeremlei Andrea</v>
          </cell>
        </row>
        <row r="6">
          <cell r="G6" t="str">
            <v>Értékteremtő folyamatok menedzsmentje </v>
          </cell>
          <cell r="H6" t="str">
            <v>DUEN-TKT-110</v>
          </cell>
          <cell r="I6">
            <v>5</v>
          </cell>
          <cell r="J6">
            <v>2</v>
          </cell>
          <cell r="K6">
            <v>2</v>
          </cell>
          <cell r="L6">
            <v>0</v>
          </cell>
          <cell r="N6" t="str">
            <v>őszi</v>
          </cell>
          <cell r="O6" t="str">
            <v>F</v>
          </cell>
          <cell r="P6" t="str">
            <v>Dr. habil András István</v>
          </cell>
        </row>
        <row r="7">
          <cell r="G7" t="str">
            <v>EU-ismeretek </v>
          </cell>
          <cell r="H7" t="str">
            <v>DUEN-TKT-111</v>
          </cell>
          <cell r="I7">
            <v>5</v>
          </cell>
          <cell r="J7">
            <v>2</v>
          </cell>
          <cell r="K7">
            <v>2</v>
          </cell>
          <cell r="L7">
            <v>0</v>
          </cell>
          <cell r="N7" t="str">
            <v>őszi</v>
          </cell>
          <cell r="O7" t="str">
            <v>F</v>
          </cell>
          <cell r="P7" t="str">
            <v>Dr. Veres Lajos</v>
          </cell>
        </row>
        <row r="8">
          <cell r="G8" t="str">
            <v>Közgazdaságtan 1.</v>
          </cell>
          <cell r="H8" t="str">
            <v>DUEN-TKT-151</v>
          </cell>
          <cell r="I8">
            <v>5</v>
          </cell>
          <cell r="J8">
            <v>2</v>
          </cell>
          <cell r="K8">
            <v>2</v>
          </cell>
          <cell r="L8">
            <v>0</v>
          </cell>
          <cell r="N8" t="str">
            <v>őszi</v>
          </cell>
          <cell r="O8" t="str">
            <v>V</v>
          </cell>
          <cell r="P8" t="str">
            <v>Dr. Fogarasi József</v>
          </cell>
          <cell r="Q8" t="str">
            <v>DFAN-TKT-003</v>
          </cell>
        </row>
        <row r="9">
          <cell r="G9" t="str">
            <v>Közgazdaságtan 2.</v>
          </cell>
          <cell r="H9" t="str">
            <v>DUEN-TKT-212</v>
          </cell>
          <cell r="I9">
            <v>5</v>
          </cell>
          <cell r="J9">
            <v>2</v>
          </cell>
          <cell r="K9">
            <v>2</v>
          </cell>
          <cell r="L9">
            <v>0</v>
          </cell>
          <cell r="M9" t="str">
            <v>DUEN-TKT-151</v>
          </cell>
          <cell r="N9" t="str">
            <v>tavaszi</v>
          </cell>
          <cell r="O9" t="str">
            <v>F</v>
          </cell>
          <cell r="P9" t="str">
            <v>Dr. Fogarasi József</v>
          </cell>
        </row>
        <row r="10">
          <cell r="G10" t="str">
            <v>Közmenedzsment</v>
          </cell>
          <cell r="H10" t="str">
            <v>DUEN-TKT-213</v>
          </cell>
          <cell r="I10">
            <v>5</v>
          </cell>
          <cell r="J10">
            <v>2</v>
          </cell>
          <cell r="K10">
            <v>2</v>
          </cell>
          <cell r="L10">
            <v>0</v>
          </cell>
          <cell r="N10" t="str">
            <v>tavaszi</v>
          </cell>
          <cell r="O10" t="str">
            <v>F</v>
          </cell>
          <cell r="P10" t="str">
            <v>Dr. Keszi-Szeremlei Andrea</v>
          </cell>
        </row>
        <row r="11">
          <cell r="G11" t="str">
            <v>Munkaerőpiaci, kommunikációs és pénzügyi ismeretek </v>
          </cell>
          <cell r="H11" t="str">
            <v>DUEN-TKT-112</v>
          </cell>
          <cell r="I11">
            <v>5</v>
          </cell>
          <cell r="J11">
            <v>2</v>
          </cell>
          <cell r="K11">
            <v>2</v>
          </cell>
          <cell r="L11">
            <v>0</v>
          </cell>
          <cell r="N11" t="str">
            <v>őszi</v>
          </cell>
          <cell r="O11" t="str">
            <v>F</v>
          </cell>
          <cell r="P11" t="str">
            <v>Csiszér Annamária</v>
          </cell>
        </row>
        <row r="12">
          <cell r="G12" t="str">
            <v>Nemzetközi adózás </v>
          </cell>
          <cell r="H12" t="str">
            <v>DUEN-TKT-214</v>
          </cell>
          <cell r="I12">
            <v>5</v>
          </cell>
          <cell r="J12">
            <v>2</v>
          </cell>
          <cell r="K12">
            <v>2</v>
          </cell>
          <cell r="L12">
            <v>0</v>
          </cell>
          <cell r="N12" t="str">
            <v>tavaszi</v>
          </cell>
          <cell r="O12" t="str">
            <v>F</v>
          </cell>
          <cell r="P12" t="str">
            <v>Dr. Keszi-Szeremlei Andrea</v>
          </cell>
        </row>
        <row r="13">
          <cell r="G13" t="str">
            <v>Nemzetközi gazdaságtan</v>
          </cell>
          <cell r="H13" t="str">
            <v>DUEN-TKT-215</v>
          </cell>
          <cell r="I13">
            <v>5</v>
          </cell>
          <cell r="J13">
            <v>2</v>
          </cell>
          <cell r="K13">
            <v>2</v>
          </cell>
          <cell r="L13">
            <v>0</v>
          </cell>
          <cell r="M13" t="str">
            <v>DUEN-TKT-212</v>
          </cell>
          <cell r="N13" t="str">
            <v>tavaszi</v>
          </cell>
          <cell r="O13" t="str">
            <v>F</v>
          </cell>
          <cell r="P13" t="str">
            <v>Dr. Fogarasi József</v>
          </cell>
        </row>
        <row r="14">
          <cell r="G14" t="str">
            <v>Nemzetközi pénzügyek </v>
          </cell>
          <cell r="H14" t="str">
            <v>DUEN-TKT-113</v>
          </cell>
          <cell r="I14">
            <v>5</v>
          </cell>
          <cell r="J14">
            <v>2</v>
          </cell>
          <cell r="K14">
            <v>2</v>
          </cell>
          <cell r="L14">
            <v>0</v>
          </cell>
          <cell r="N14" t="str">
            <v>őszi</v>
          </cell>
          <cell r="O14" t="str">
            <v>F</v>
          </cell>
          <cell r="P14" t="str">
            <v>Dr. Fogarasi József</v>
          </cell>
        </row>
        <row r="15">
          <cell r="G15" t="str">
            <v>Pénzügytan alapjai </v>
          </cell>
          <cell r="H15" t="str">
            <v>DUEN-TKT-114</v>
          </cell>
          <cell r="I15">
            <v>5</v>
          </cell>
          <cell r="J15">
            <v>2</v>
          </cell>
          <cell r="K15">
            <v>2</v>
          </cell>
          <cell r="L15">
            <v>0</v>
          </cell>
          <cell r="N15" t="str">
            <v>őszi</v>
          </cell>
          <cell r="O15" t="str">
            <v>F</v>
          </cell>
          <cell r="P15" t="str">
            <v>Dr. Fogarasi József</v>
          </cell>
          <cell r="Q15" t="str">
            <v>DFAN-TKT-010</v>
          </cell>
        </row>
        <row r="16">
          <cell r="G16" t="str">
            <v>Piac- és versenyképesség elemzés</v>
          </cell>
          <cell r="H16" t="str">
            <v>DUEN-TKT-216</v>
          </cell>
          <cell r="I16">
            <v>5</v>
          </cell>
          <cell r="J16">
            <v>2</v>
          </cell>
          <cell r="K16">
            <v>1</v>
          </cell>
          <cell r="L16">
            <v>2</v>
          </cell>
          <cell r="M16" t="str">
            <v>DUEN-TKT-211</v>
          </cell>
          <cell r="N16" t="str">
            <v>tavaszi</v>
          </cell>
          <cell r="O16" t="str">
            <v>F</v>
          </cell>
          <cell r="P16" t="str">
            <v>Dr. Szász Erzsébet</v>
          </cell>
        </row>
        <row r="17">
          <cell r="G17" t="str">
            <v>Szakdolgozat 1. - Kutatásmódszertan TKT</v>
          </cell>
          <cell r="H17" t="str">
            <v>DUEN-TKT-090</v>
          </cell>
          <cell r="I17">
            <v>0</v>
          </cell>
          <cell r="J17">
            <v>2</v>
          </cell>
          <cell r="K17">
            <v>0</v>
          </cell>
          <cell r="L17">
            <v>0</v>
          </cell>
          <cell r="N17" t="str">
            <v>minden</v>
          </cell>
          <cell r="O17" t="str">
            <v>A</v>
          </cell>
          <cell r="P17" t="str">
            <v>Dr. Keszi-Szeremlei Andrea</v>
          </cell>
        </row>
        <row r="18">
          <cell r="G18" t="str">
            <v>Szakdolgozat 2. - Szakdolgozatkészítés GAZDBA</v>
          </cell>
          <cell r="H18" t="str">
            <v>DUEN-TKT-091</v>
          </cell>
          <cell r="I18">
            <v>10</v>
          </cell>
          <cell r="J18">
            <v>1</v>
          </cell>
          <cell r="K18">
            <v>0</v>
          </cell>
          <cell r="L18">
            <v>0</v>
          </cell>
          <cell r="M18" t="str">
            <v>DUEN-TKT-090</v>
          </cell>
          <cell r="N18" t="str">
            <v>minden</v>
          </cell>
          <cell r="O18" t="str">
            <v>A</v>
          </cell>
          <cell r="P18" t="str">
            <v>Dr. Veres Lajos</v>
          </cell>
        </row>
        <row r="19">
          <cell r="G19" t="str">
            <v>Szakdolgozat 2. - Szakdolgozatkészítés GAZDFSZ</v>
          </cell>
          <cell r="H19" t="str">
            <v>DUEN-TKT-092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 t="str">
            <v>DUEN-TKT-090</v>
          </cell>
          <cell r="N19" t="str">
            <v>minden</v>
          </cell>
          <cell r="O19" t="str">
            <v>A</v>
          </cell>
          <cell r="P19" t="str">
            <v>Horváthné Fábián Myrtill</v>
          </cell>
        </row>
        <row r="20">
          <cell r="G20" t="str">
            <v>Szakmai gyakorlat - GAZDBA</v>
          </cell>
          <cell r="H20" t="str">
            <v>DUEN-TKT-093</v>
          </cell>
          <cell r="I20">
            <v>20</v>
          </cell>
          <cell r="J20">
            <v>0</v>
          </cell>
          <cell r="K20">
            <v>0</v>
          </cell>
          <cell r="L20">
            <v>0</v>
          </cell>
          <cell r="N20" t="str">
            <v>minden</v>
          </cell>
          <cell r="O20" t="str">
            <v>A</v>
          </cell>
          <cell r="P20" t="str">
            <v>Dr. Veres Lajos</v>
          </cell>
        </row>
        <row r="21">
          <cell r="G21" t="str">
            <v>Szakmai gyakorlat - GAZDFSZ</v>
          </cell>
          <cell r="H21" t="str">
            <v>DUEN-TKT-094</v>
          </cell>
          <cell r="I21">
            <v>30</v>
          </cell>
          <cell r="J21">
            <v>0</v>
          </cell>
          <cell r="K21">
            <v>0</v>
          </cell>
          <cell r="L21">
            <v>0</v>
          </cell>
          <cell r="N21" t="str">
            <v>minden</v>
          </cell>
          <cell r="O21" t="str">
            <v>A</v>
          </cell>
          <cell r="P21" t="str">
            <v>Horváthné Fábián Myrtill</v>
          </cell>
        </row>
        <row r="22">
          <cell r="G22" t="str">
            <v>Számvitel alapjai </v>
          </cell>
          <cell r="H22" t="str">
            <v>DUEN-TKT-217</v>
          </cell>
          <cell r="I22">
            <v>5</v>
          </cell>
          <cell r="J22">
            <v>2</v>
          </cell>
          <cell r="K22">
            <v>3</v>
          </cell>
          <cell r="L22">
            <v>0</v>
          </cell>
          <cell r="N22" t="str">
            <v>tavaszi</v>
          </cell>
          <cell r="O22" t="str">
            <v>F</v>
          </cell>
          <cell r="P22" t="str">
            <v>Dr. Szász Erzsébet</v>
          </cell>
          <cell r="Q22" t="str">
            <v>DFAN-TKT-005</v>
          </cell>
        </row>
        <row r="23">
          <cell r="G23" t="str">
            <v>Számvitel elemzés </v>
          </cell>
          <cell r="H23" t="str">
            <v>DUEN-TKT-115</v>
          </cell>
          <cell r="I23">
            <v>5</v>
          </cell>
          <cell r="J23">
            <v>2</v>
          </cell>
          <cell r="K23">
            <v>2</v>
          </cell>
          <cell r="L23">
            <v>0</v>
          </cell>
          <cell r="M23" t="str">
            <v>DUEN-TKT-217</v>
          </cell>
          <cell r="N23" t="str">
            <v>őszi</v>
          </cell>
          <cell r="O23" t="str">
            <v>F</v>
          </cell>
          <cell r="P23" t="str">
            <v>Dr. Szász Erzsébet</v>
          </cell>
        </row>
        <row r="24">
          <cell r="G24" t="str">
            <v>Számvitel menedzsment, kontrolling és információgazdálkodás</v>
          </cell>
          <cell r="H24" t="str">
            <v>DUEN-TKT-218</v>
          </cell>
          <cell r="I24">
            <v>5</v>
          </cell>
          <cell r="J24">
            <v>2</v>
          </cell>
          <cell r="K24">
            <v>3</v>
          </cell>
          <cell r="L24">
            <v>0</v>
          </cell>
          <cell r="M24" t="str">
            <v>DUEN-TKT-217</v>
          </cell>
          <cell r="N24" t="str">
            <v>tavaszi</v>
          </cell>
          <cell r="O24" t="str">
            <v>F</v>
          </cell>
          <cell r="P24" t="str">
            <v>Dr. Szász Erzsébet</v>
          </cell>
        </row>
        <row r="25">
          <cell r="G25" t="str">
            <v>Üzleti tervezés  és vállalkozásindítási alapismeretek</v>
          </cell>
          <cell r="H25" t="str">
            <v>DUEN-TKT-</v>
          </cell>
          <cell r="I25">
            <v>5</v>
          </cell>
          <cell r="J25">
            <v>2</v>
          </cell>
          <cell r="K25">
            <v>1</v>
          </cell>
          <cell r="L25">
            <v>0</v>
          </cell>
          <cell r="N25" t="str">
            <v>tavaszi</v>
          </cell>
          <cell r="O25" t="str">
            <v>F</v>
          </cell>
          <cell r="P25" t="str">
            <v>Csányi Tamás</v>
          </cell>
        </row>
        <row r="26">
          <cell r="G26" t="str">
            <v>Vállalatértékelés</v>
          </cell>
          <cell r="H26" t="str">
            <v>DUEN-TKT-152</v>
          </cell>
          <cell r="I26">
            <v>5</v>
          </cell>
          <cell r="J26">
            <v>3</v>
          </cell>
          <cell r="K26">
            <v>2</v>
          </cell>
          <cell r="L26">
            <v>0</v>
          </cell>
          <cell r="N26" t="str">
            <v>őszi</v>
          </cell>
          <cell r="O26" t="str">
            <v>V</v>
          </cell>
          <cell r="P26" t="str">
            <v>Dr. Keszi-Szeremlei Andrea</v>
          </cell>
        </row>
        <row r="27">
          <cell r="G27" t="str">
            <v>Vállalati pénzügyek</v>
          </cell>
          <cell r="H27" t="str">
            <v>DUEN-TKT-219</v>
          </cell>
          <cell r="I27">
            <v>5</v>
          </cell>
          <cell r="J27">
            <v>2</v>
          </cell>
          <cell r="K27">
            <v>2</v>
          </cell>
          <cell r="L27">
            <v>0</v>
          </cell>
          <cell r="M27" t="str">
            <v>DUEN-TKT-114</v>
          </cell>
          <cell r="N27" t="str">
            <v>tavaszi</v>
          </cell>
          <cell r="O27" t="str">
            <v>F</v>
          </cell>
          <cell r="P27" t="str">
            <v>Dr. Fogarasi József</v>
          </cell>
        </row>
        <row r="28">
          <cell r="G28" t="str">
            <v>A kommunikáció fontosabb funkciói és interpretációi </v>
          </cell>
          <cell r="H28" t="str">
            <v>DUEN-TKM-250</v>
          </cell>
          <cell r="I28">
            <v>5</v>
          </cell>
          <cell r="J28">
            <v>2</v>
          </cell>
          <cell r="K28">
            <v>2</v>
          </cell>
          <cell r="L28">
            <v>0</v>
          </cell>
          <cell r="N28" t="str">
            <v>tavaszi</v>
          </cell>
          <cell r="O28" t="str">
            <v>V</v>
          </cell>
          <cell r="P28" t="str">
            <v>Dr. Tokaji Ildikó</v>
          </cell>
        </row>
        <row r="29">
          <cell r="G29" t="str">
            <v>A kommunikáció fontosabb színterei és eszközei </v>
          </cell>
          <cell r="H29" t="str">
            <v>DUEN-TKM-210</v>
          </cell>
          <cell r="I29">
            <v>5</v>
          </cell>
          <cell r="J29">
            <v>2</v>
          </cell>
          <cell r="K29">
            <v>2</v>
          </cell>
          <cell r="L29">
            <v>0</v>
          </cell>
          <cell r="N29" t="str">
            <v>tavaszi</v>
          </cell>
          <cell r="O29" t="str">
            <v xml:space="preserve">F </v>
          </cell>
          <cell r="P29" t="str">
            <v>Dr. Kukorelli Katalin</v>
          </cell>
        </row>
        <row r="30">
          <cell r="G30" t="str">
            <v>A televíziós kép</v>
          </cell>
          <cell r="H30" t="str">
            <v>DUEN-TKM-110</v>
          </cell>
          <cell r="I30">
            <v>5</v>
          </cell>
          <cell r="J30">
            <v>2</v>
          </cell>
          <cell r="K30">
            <v>0</v>
          </cell>
          <cell r="L30">
            <v>2</v>
          </cell>
          <cell r="N30" t="str">
            <v>őszi</v>
          </cell>
          <cell r="O30" t="str">
            <v xml:space="preserve">F </v>
          </cell>
          <cell r="P30" t="str">
            <v>Szakács István</v>
          </cell>
        </row>
        <row r="31">
          <cell r="G31" t="str">
            <v>Animáció készítés</v>
          </cell>
          <cell r="H31" t="str">
            <v>DUEN-TKM-111</v>
          </cell>
          <cell r="I31">
            <v>5</v>
          </cell>
          <cell r="J31">
            <v>2</v>
          </cell>
          <cell r="K31">
            <v>3</v>
          </cell>
          <cell r="L31">
            <v>0</v>
          </cell>
          <cell r="N31" t="str">
            <v>őszi</v>
          </cell>
          <cell r="O31" t="str">
            <v xml:space="preserve">F </v>
          </cell>
          <cell r="P31" t="str">
            <v>Dr. Ludik Péter</v>
          </cell>
        </row>
        <row r="32">
          <cell r="G32" t="str">
            <v>Bevezetés a társadalomtudományi kutatásokba</v>
          </cell>
          <cell r="H32" t="str">
            <v>DUEN-TKM-112</v>
          </cell>
          <cell r="I32">
            <v>5</v>
          </cell>
          <cell r="J32">
            <v>2</v>
          </cell>
          <cell r="K32">
            <v>2</v>
          </cell>
          <cell r="L32">
            <v>0</v>
          </cell>
          <cell r="N32" t="str">
            <v>őszi</v>
          </cell>
          <cell r="O32" t="str">
            <v xml:space="preserve">F </v>
          </cell>
          <cell r="P32" t="str">
            <v>Dr. Szabó Csilla Marianna</v>
          </cell>
        </row>
        <row r="33">
          <cell r="G33" t="str">
            <v>Digitális képalkotás</v>
          </cell>
          <cell r="H33" t="str">
            <v>DUEN-TKM-211</v>
          </cell>
          <cell r="I33">
            <v>5</v>
          </cell>
          <cell r="J33">
            <v>2</v>
          </cell>
          <cell r="K33">
            <v>0</v>
          </cell>
          <cell r="L33">
            <v>4</v>
          </cell>
          <cell r="N33" t="str">
            <v>tavaszi</v>
          </cell>
          <cell r="O33" t="str">
            <v xml:space="preserve">F </v>
          </cell>
          <cell r="P33" t="str">
            <v>Dr. Ludik Péter</v>
          </cell>
        </row>
        <row r="34">
          <cell r="G34" t="str">
            <v>Digitális szöveg </v>
          </cell>
          <cell r="H34" t="str">
            <v>DUEN-TKM-212</v>
          </cell>
          <cell r="I34">
            <v>5</v>
          </cell>
          <cell r="J34">
            <v>1</v>
          </cell>
          <cell r="K34">
            <v>2</v>
          </cell>
          <cell r="L34">
            <v>0</v>
          </cell>
          <cell r="N34" t="str">
            <v>tavaszi</v>
          </cell>
          <cell r="O34" t="str">
            <v xml:space="preserve">F </v>
          </cell>
          <cell r="P34" t="str">
            <v>Dr. Kukorelli Katalin</v>
          </cell>
        </row>
        <row r="35">
          <cell r="G35" t="str">
            <v>Érzelmek és kommunikáció</v>
          </cell>
          <cell r="H35" t="str">
            <v>DUEN-TKM-113</v>
          </cell>
          <cell r="I35">
            <v>5</v>
          </cell>
          <cell r="J35">
            <v>2</v>
          </cell>
          <cell r="K35">
            <v>2</v>
          </cell>
          <cell r="L35">
            <v>0</v>
          </cell>
          <cell r="N35" t="str">
            <v>őszi</v>
          </cell>
          <cell r="O35" t="str">
            <v xml:space="preserve">F </v>
          </cell>
          <cell r="P35" t="str">
            <v>Dr. Balázs László</v>
          </cell>
        </row>
        <row r="36">
          <cell r="G36" t="str">
            <v>Fenntartható fejlődés és társadalmi felelősségvállalás</v>
          </cell>
          <cell r="H36" t="str">
            <v>DUEN-TKM-213</v>
          </cell>
          <cell r="I36" t="str">
            <v>5 </v>
          </cell>
          <cell r="J36">
            <v>2</v>
          </cell>
          <cell r="K36">
            <v>2</v>
          </cell>
          <cell r="L36">
            <v>0</v>
          </cell>
          <cell r="N36" t="str">
            <v>tavaszi</v>
          </cell>
          <cell r="O36" t="str">
            <v xml:space="preserve">F </v>
          </cell>
          <cell r="P36" t="str">
            <v>Dr. habil. András István</v>
          </cell>
        </row>
        <row r="37">
          <cell r="G37" t="str">
            <v>Fotográfia és képszerkesztés </v>
          </cell>
          <cell r="H37" t="str">
            <v>DUEN-TKM-114</v>
          </cell>
          <cell r="I37">
            <v>5</v>
          </cell>
          <cell r="J37">
            <v>2</v>
          </cell>
          <cell r="K37">
            <v>0</v>
          </cell>
          <cell r="L37">
            <v>2</v>
          </cell>
          <cell r="N37" t="str">
            <v>őszi</v>
          </cell>
          <cell r="O37" t="str">
            <v xml:space="preserve">F </v>
          </cell>
          <cell r="P37" t="str">
            <v>Szakács István</v>
          </cell>
        </row>
        <row r="38">
          <cell r="G38" t="str">
            <v>Gazdasági szaknyelv (angol)</v>
          </cell>
          <cell r="H38" t="str">
            <v>DUEN-TKM-251</v>
          </cell>
          <cell r="I38">
            <v>5</v>
          </cell>
          <cell r="J38">
            <v>0</v>
          </cell>
          <cell r="K38">
            <v>2</v>
          </cell>
          <cell r="L38">
            <v>0</v>
          </cell>
          <cell r="N38" t="str">
            <v>tavaszi</v>
          </cell>
          <cell r="O38" t="str">
            <v>V</v>
          </cell>
        </row>
        <row r="39">
          <cell r="G39" t="str">
            <v>Hivatali kommunikáció</v>
          </cell>
          <cell r="H39" t="str">
            <v>DUEN-TKM-115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N39" t="str">
            <v>őszi</v>
          </cell>
          <cell r="O39" t="str">
            <v xml:space="preserve">F </v>
          </cell>
          <cell r="P39" t="str">
            <v>Dr. Balázs László</v>
          </cell>
        </row>
        <row r="40">
          <cell r="G40" t="str">
            <v>Jogi alapismeretek</v>
          </cell>
          <cell r="H40" t="str">
            <v>DUEN-TKM-150</v>
          </cell>
          <cell r="I40">
            <v>5</v>
          </cell>
          <cell r="J40">
            <v>3</v>
          </cell>
          <cell r="K40">
            <v>2</v>
          </cell>
          <cell r="L40">
            <v>0</v>
          </cell>
          <cell r="N40" t="str">
            <v>őszi</v>
          </cell>
          <cell r="O40" t="str">
            <v>V</v>
          </cell>
          <cell r="P40" t="str">
            <v>Dr. Falus Orsolya Fruzsina</v>
          </cell>
          <cell r="Q40" t="str">
            <v>DFAN-TTA-107</v>
          </cell>
        </row>
        <row r="41">
          <cell r="G41" t="str">
            <v>Kommunikáció és a média sajátos színterei </v>
          </cell>
          <cell r="H41" t="str">
            <v>DUEN-TKM-151</v>
          </cell>
          <cell r="I41">
            <v>5</v>
          </cell>
          <cell r="J41">
            <v>2</v>
          </cell>
          <cell r="K41">
            <v>2</v>
          </cell>
          <cell r="L41">
            <v>0</v>
          </cell>
          <cell r="N41" t="str">
            <v>őszi</v>
          </cell>
          <cell r="O41" t="str">
            <v>V</v>
          </cell>
          <cell r="P41" t="str">
            <v>Dr. Kukorelli Katalin</v>
          </cell>
        </row>
        <row r="42">
          <cell r="G42" t="str">
            <v>Kommunikáció és kultúra</v>
          </cell>
          <cell r="H42" t="str">
            <v>DUEN-TKM-116</v>
          </cell>
          <cell r="I42">
            <v>5</v>
          </cell>
          <cell r="J42">
            <v>2</v>
          </cell>
          <cell r="K42">
            <v>2</v>
          </cell>
          <cell r="L42">
            <v>0</v>
          </cell>
          <cell r="N42" t="str">
            <v>őszi</v>
          </cell>
          <cell r="O42" t="str">
            <v xml:space="preserve">F </v>
          </cell>
          <cell r="P42" t="str">
            <v>Dr. Szalay Györgyi</v>
          </cell>
        </row>
        <row r="43">
          <cell r="G43" t="str">
            <v>Kommunikáció és média társadalomtörténete </v>
          </cell>
          <cell r="H43" t="str">
            <v>DUEN-TKM-252</v>
          </cell>
          <cell r="I43">
            <v>5</v>
          </cell>
          <cell r="J43">
            <v>4</v>
          </cell>
          <cell r="K43">
            <v>2</v>
          </cell>
          <cell r="L43">
            <v>0</v>
          </cell>
          <cell r="N43" t="str">
            <v>tavaszi</v>
          </cell>
          <cell r="O43" t="str">
            <v>V</v>
          </cell>
          <cell r="P43" t="str">
            <v>Dr. Tokaji Ildikó</v>
          </cell>
        </row>
        <row r="44">
          <cell r="G44" t="str">
            <v>Kommunikációs készségfejlesztés </v>
          </cell>
          <cell r="H44" t="str">
            <v>DUEN-TKM-117</v>
          </cell>
          <cell r="I44">
            <v>5</v>
          </cell>
          <cell r="J44">
            <v>0</v>
          </cell>
          <cell r="K44">
            <v>4</v>
          </cell>
          <cell r="L44">
            <v>0</v>
          </cell>
          <cell r="N44" t="str">
            <v>őszi</v>
          </cell>
          <cell r="O44" t="str">
            <v xml:space="preserve">F </v>
          </cell>
          <cell r="P44" t="str">
            <v>Dr. Kukorelli Katalin</v>
          </cell>
        </row>
        <row r="45">
          <cell r="G45" t="str">
            <v>Konfliktuskezelés és gazdasági mediáció</v>
          </cell>
          <cell r="H45" t="str">
            <v>DUEN-TKM-118</v>
          </cell>
          <cell r="I45">
            <v>5</v>
          </cell>
          <cell r="J45">
            <v>2</v>
          </cell>
          <cell r="K45">
            <v>2</v>
          </cell>
          <cell r="L45">
            <v>0</v>
          </cell>
          <cell r="N45" t="str">
            <v>őszi</v>
          </cell>
          <cell r="O45" t="str">
            <v xml:space="preserve">F </v>
          </cell>
          <cell r="P45" t="str">
            <v>Dr. Szalay Györgyi</v>
          </cell>
        </row>
        <row r="46">
          <cell r="G46" t="str">
            <v>Média és kommunikáció</v>
          </cell>
          <cell r="H46" t="str">
            <v>DUEN-TKM-152</v>
          </cell>
          <cell r="I46">
            <v>5</v>
          </cell>
          <cell r="J46">
            <v>2</v>
          </cell>
          <cell r="K46">
            <v>2</v>
          </cell>
          <cell r="L46">
            <v>0</v>
          </cell>
          <cell r="N46" t="str">
            <v>őszi</v>
          </cell>
          <cell r="O46" t="str">
            <v>V</v>
          </cell>
          <cell r="P46" t="str">
            <v>Dr. habil. András István</v>
          </cell>
        </row>
        <row r="47">
          <cell r="G47" t="str">
            <v>Médiaismeret </v>
          </cell>
          <cell r="H47" t="str">
            <v>DUEN-TKM-119</v>
          </cell>
          <cell r="I47">
            <v>5</v>
          </cell>
          <cell r="J47">
            <v>2</v>
          </cell>
          <cell r="K47">
            <v>0</v>
          </cell>
          <cell r="L47">
            <v>0</v>
          </cell>
          <cell r="N47" t="str">
            <v>őszi</v>
          </cell>
          <cell r="O47" t="str">
            <v xml:space="preserve">F </v>
          </cell>
          <cell r="P47" t="str">
            <v>Szakács István</v>
          </cell>
        </row>
        <row r="48">
          <cell r="G48" t="str">
            <v>Médiajog</v>
          </cell>
          <cell r="H48" t="str">
            <v>DUEN-TKM-253</v>
          </cell>
          <cell r="I48">
            <v>5</v>
          </cell>
          <cell r="J48">
            <v>2</v>
          </cell>
          <cell r="K48">
            <v>2</v>
          </cell>
          <cell r="L48">
            <v>0</v>
          </cell>
          <cell r="N48" t="str">
            <v>tavaszi</v>
          </cell>
          <cell r="O48" t="str">
            <v>V</v>
          </cell>
          <cell r="P48" t="str">
            <v>Dr. Tóth László Leventéné Dr. Falus Orsolya Fruzsina</v>
          </cell>
        </row>
        <row r="49">
          <cell r="G49" t="str">
            <v>Mozgóképalkotás és hangfelvétel </v>
          </cell>
          <cell r="H49" t="str">
            <v>DUEN-TKM-254</v>
          </cell>
          <cell r="I49">
            <v>5</v>
          </cell>
          <cell r="J49">
            <v>2</v>
          </cell>
          <cell r="K49">
            <v>0</v>
          </cell>
          <cell r="L49">
            <v>2</v>
          </cell>
          <cell r="N49" t="str">
            <v>tavaszi</v>
          </cell>
          <cell r="O49" t="str">
            <v>V</v>
          </cell>
          <cell r="P49" t="str">
            <v>Dr. Ludik Péter</v>
          </cell>
        </row>
        <row r="50">
          <cell r="G50" t="str">
            <v>Multimédia 1.</v>
          </cell>
          <cell r="H50" t="str">
            <v>DUEN-TKM-120</v>
          </cell>
          <cell r="I50">
            <v>5</v>
          </cell>
          <cell r="J50">
            <v>1</v>
          </cell>
          <cell r="K50">
            <v>0</v>
          </cell>
          <cell r="L50">
            <v>2</v>
          </cell>
          <cell r="N50" t="str">
            <v>őszi</v>
          </cell>
          <cell r="O50" t="str">
            <v xml:space="preserve">F </v>
          </cell>
          <cell r="P50" t="str">
            <v>Dr. Ludik Péter</v>
          </cell>
        </row>
        <row r="51">
          <cell r="G51" t="str">
            <v>Multimédia 2.</v>
          </cell>
          <cell r="H51" t="str">
            <v>DUEN-TKM-214</v>
          </cell>
          <cell r="I51" t="str">
            <v>5 </v>
          </cell>
          <cell r="J51">
            <v>0</v>
          </cell>
          <cell r="K51">
            <v>0</v>
          </cell>
          <cell r="L51">
            <v>4</v>
          </cell>
          <cell r="M51" t="str">
            <v>DUEN-TKM-120</v>
          </cell>
          <cell r="N51" t="str">
            <v>tavaszi</v>
          </cell>
          <cell r="O51" t="str">
            <v xml:space="preserve">F </v>
          </cell>
          <cell r="P51" t="str">
            <v>Dr. Ludik Péter</v>
          </cell>
        </row>
        <row r="52">
          <cell r="G52" t="str">
            <v>Munkaerőpiaci technikák angol nyelven</v>
          </cell>
          <cell r="H52" t="str">
            <v>DUEN-TKM-081</v>
          </cell>
          <cell r="I52">
            <v>0</v>
          </cell>
          <cell r="J52">
            <v>0</v>
          </cell>
          <cell r="K52">
            <v>2</v>
          </cell>
          <cell r="L52">
            <v>0</v>
          </cell>
          <cell r="N52" t="str">
            <v>minden</v>
          </cell>
          <cell r="O52" t="str">
            <v xml:space="preserve">F </v>
          </cell>
          <cell r="Q52" t="str">
            <v>DFAN-TKK-109</v>
          </cell>
        </row>
        <row r="53">
          <cell r="G53" t="str">
            <v>Prezentációs technikák angol nyelven</v>
          </cell>
          <cell r="H53" t="str">
            <v>DUEN-TKM-082</v>
          </cell>
          <cell r="I53">
            <v>0</v>
          </cell>
          <cell r="J53">
            <v>0</v>
          </cell>
          <cell r="K53">
            <v>2</v>
          </cell>
          <cell r="L53">
            <v>0</v>
          </cell>
          <cell r="N53" t="str">
            <v>minden</v>
          </cell>
          <cell r="O53" t="str">
            <v xml:space="preserve">F </v>
          </cell>
          <cell r="P53" t="str">
            <v>Dr. Kukorelli Katalin</v>
          </cell>
          <cell r="Q53" t="str">
            <v>DFAN-TKM-108</v>
          </cell>
        </row>
        <row r="54">
          <cell r="G54" t="str">
            <v>Prezentációs technikák </v>
          </cell>
          <cell r="H54" t="str">
            <v>DUEN-TKM-215</v>
          </cell>
          <cell r="I54">
            <v>5</v>
          </cell>
          <cell r="J54">
            <v>2</v>
          </cell>
          <cell r="K54">
            <v>2</v>
          </cell>
          <cell r="L54">
            <v>0</v>
          </cell>
          <cell r="N54" t="str">
            <v>tavaszi</v>
          </cell>
          <cell r="O54" t="str">
            <v xml:space="preserve">F </v>
          </cell>
          <cell r="P54" t="str">
            <v>Dr. Ludik Péter</v>
          </cell>
        </row>
        <row r="55">
          <cell r="G55" t="str">
            <v>Projektkommunikáció</v>
          </cell>
          <cell r="H55" t="str">
            <v>DUEN-TKM-216</v>
          </cell>
          <cell r="I55" t="str">
            <v>5 </v>
          </cell>
          <cell r="J55">
            <v>2</v>
          </cell>
          <cell r="K55">
            <v>2</v>
          </cell>
          <cell r="L55">
            <v>0</v>
          </cell>
          <cell r="N55" t="str">
            <v>tavaszi</v>
          </cell>
          <cell r="O55" t="str">
            <v xml:space="preserve">F </v>
          </cell>
          <cell r="P55" t="str">
            <v>Dr. Kőkuti Tamás</v>
          </cell>
        </row>
        <row r="56">
          <cell r="G56" t="str">
            <v>Public Relations 1.</v>
          </cell>
          <cell r="H56" t="str">
            <v>DUEN-TKM-153</v>
          </cell>
          <cell r="I56">
            <v>5</v>
          </cell>
          <cell r="J56">
            <v>3</v>
          </cell>
          <cell r="K56">
            <v>2</v>
          </cell>
          <cell r="L56">
            <v>0</v>
          </cell>
          <cell r="N56" t="str">
            <v>őszi</v>
          </cell>
          <cell r="O56" t="str">
            <v>V</v>
          </cell>
          <cell r="P56" t="str">
            <v>Dr. Kőkuti Tamás</v>
          </cell>
        </row>
        <row r="57">
          <cell r="G57" t="str">
            <v>Public Relations 2.</v>
          </cell>
          <cell r="H57" t="str">
            <v>DUEN-TKM-217</v>
          </cell>
          <cell r="I57" t="str">
            <v>5 </v>
          </cell>
          <cell r="J57">
            <v>2</v>
          </cell>
          <cell r="K57">
            <v>2</v>
          </cell>
          <cell r="L57">
            <v>0</v>
          </cell>
          <cell r="M57" t="str">
            <v>DUEN-TKM-153</v>
          </cell>
          <cell r="N57" t="str">
            <v>tavaszi</v>
          </cell>
          <cell r="O57" t="str">
            <v xml:space="preserve">F </v>
          </cell>
          <cell r="P57" t="str">
            <v>Dr. Kőkuti Tamás</v>
          </cell>
        </row>
        <row r="58">
          <cell r="G58" t="str">
            <v>Retorika</v>
          </cell>
          <cell r="H58" t="str">
            <v>DUEN-TKM-255</v>
          </cell>
          <cell r="I58" t="str">
            <v>5 </v>
          </cell>
          <cell r="J58">
            <v>2</v>
          </cell>
          <cell r="K58">
            <v>2</v>
          </cell>
          <cell r="L58">
            <v>0</v>
          </cell>
          <cell r="N58" t="str">
            <v>tavaszi</v>
          </cell>
          <cell r="O58" t="str">
            <v>V</v>
          </cell>
          <cell r="P58" t="str">
            <v>Dr. Kukorelli Katalin</v>
          </cell>
        </row>
        <row r="59">
          <cell r="G59" t="str">
            <v>Rövidfilm készítés</v>
          </cell>
          <cell r="H59" t="str">
            <v>DUEN-TKM-121</v>
          </cell>
          <cell r="I59">
            <v>5</v>
          </cell>
          <cell r="J59">
            <v>2</v>
          </cell>
          <cell r="K59">
            <v>0</v>
          </cell>
          <cell r="L59">
            <v>2</v>
          </cell>
          <cell r="N59" t="str">
            <v>őszi</v>
          </cell>
          <cell r="O59" t="str">
            <v xml:space="preserve">F </v>
          </cell>
        </row>
        <row r="60">
          <cell r="G60" t="str">
            <v>Szakdolgozat 1. - A kommunikációkutatás módszertana</v>
          </cell>
          <cell r="H60" t="str">
            <v>DUEN-TKM-090</v>
          </cell>
          <cell r="I60" t="str">
            <v>5 </v>
          </cell>
          <cell r="J60">
            <v>2</v>
          </cell>
          <cell r="K60">
            <v>0</v>
          </cell>
          <cell r="L60">
            <v>0</v>
          </cell>
          <cell r="N60" t="str">
            <v>minden</v>
          </cell>
          <cell r="O60" t="str">
            <v>A</v>
          </cell>
          <cell r="P60" t="str">
            <v>Dr. Kukorelli Katalin</v>
          </cell>
        </row>
        <row r="61">
          <cell r="G61" t="str">
            <v>Szakdolgozat 2. - Szakdolgozatkészítés KOMMEDBA</v>
          </cell>
          <cell r="H61" t="str">
            <v>DUEN-TKM-091</v>
          </cell>
          <cell r="I61">
            <v>0</v>
          </cell>
          <cell r="J61">
            <v>1</v>
          </cell>
          <cell r="K61">
            <v>3</v>
          </cell>
          <cell r="L61">
            <v>0</v>
          </cell>
          <cell r="N61" t="str">
            <v>minden</v>
          </cell>
          <cell r="O61" t="str">
            <v>A</v>
          </cell>
          <cell r="P61" t="str">
            <v>Dr. Szalay Györgyi</v>
          </cell>
        </row>
        <row r="62">
          <cell r="G62" t="str">
            <v>Szakdolgozat 2. - Szakdolgozatkészítés TVFSZ</v>
          </cell>
          <cell r="H62" t="str">
            <v>DUEN-TKM-092</v>
          </cell>
          <cell r="I62">
            <v>10</v>
          </cell>
          <cell r="J62">
            <v>2</v>
          </cell>
          <cell r="K62">
            <v>0</v>
          </cell>
          <cell r="L62">
            <v>0</v>
          </cell>
          <cell r="N62" t="str">
            <v>minden</v>
          </cell>
          <cell r="O62" t="str">
            <v>A</v>
          </cell>
          <cell r="P62" t="str">
            <v>Dr. Ludik Péter</v>
          </cell>
        </row>
        <row r="63">
          <cell r="G63" t="str">
            <v>Szakmai gyakorlat  - KOMMEDBA</v>
          </cell>
          <cell r="H63" t="str">
            <v>DUEN-TKM-093</v>
          </cell>
          <cell r="I63">
            <v>10</v>
          </cell>
          <cell r="J63">
            <v>0</v>
          </cell>
          <cell r="K63">
            <v>0</v>
          </cell>
          <cell r="L63">
            <v>0</v>
          </cell>
          <cell r="N63" t="str">
            <v>minden</v>
          </cell>
          <cell r="O63" t="str">
            <v>A</v>
          </cell>
        </row>
        <row r="64">
          <cell r="G64" t="str">
            <v>Szakmai gyakorlat - TVFSZ</v>
          </cell>
          <cell r="H64" t="str">
            <v>DUEN-TKM-094</v>
          </cell>
          <cell r="I64">
            <v>30</v>
          </cell>
          <cell r="J64">
            <v>0</v>
          </cell>
          <cell r="K64">
            <v>0</v>
          </cell>
          <cell r="L64">
            <v>0</v>
          </cell>
          <cell r="N64" t="str">
            <v>minden</v>
          </cell>
          <cell r="O64" t="str">
            <v>A</v>
          </cell>
          <cell r="P64" t="str">
            <v>Szpisák Tamás</v>
          </cell>
        </row>
        <row r="65">
          <cell r="G65" t="str">
            <v>Szakmai idegen nyelvű alapszintű ismeretek</v>
          </cell>
          <cell r="H65" t="str">
            <v>DUEN-TKM-122</v>
          </cell>
          <cell r="I65">
            <v>5</v>
          </cell>
          <cell r="J65">
            <v>2</v>
          </cell>
          <cell r="K65">
            <v>2</v>
          </cell>
          <cell r="L65">
            <v>1</v>
          </cell>
          <cell r="N65" t="str">
            <v>őszi</v>
          </cell>
          <cell r="O65" t="str">
            <v xml:space="preserve">F </v>
          </cell>
          <cell r="P65" t="str">
            <v>Mészárosné Horváth Erika</v>
          </cell>
        </row>
        <row r="66">
          <cell r="G66" t="str">
            <v>Szervezeti kommunikáció </v>
          </cell>
          <cell r="H66" t="str">
            <v>DUEN-TKM-218</v>
          </cell>
          <cell r="I66">
            <v>5</v>
          </cell>
          <cell r="J66">
            <v>2</v>
          </cell>
          <cell r="K66">
            <v>2</v>
          </cell>
          <cell r="L66">
            <v>0</v>
          </cell>
          <cell r="N66" t="str">
            <v>tavaszi</v>
          </cell>
          <cell r="O66" t="str">
            <v xml:space="preserve">F </v>
          </cell>
          <cell r="P66" t="str">
            <v>Dr. habil. András István</v>
          </cell>
        </row>
        <row r="67">
          <cell r="G67" t="str">
            <v>Szervezetpszichológia és szervezetfejlesztés</v>
          </cell>
          <cell r="H67" t="str">
            <v>DUEN-TKM-219</v>
          </cell>
          <cell r="I67">
            <v>5</v>
          </cell>
          <cell r="J67">
            <v>2</v>
          </cell>
          <cell r="K67">
            <v>2</v>
          </cell>
          <cell r="L67">
            <v>0</v>
          </cell>
          <cell r="N67" t="str">
            <v>tavaszi</v>
          </cell>
          <cell r="O67" t="str">
            <v xml:space="preserve">F </v>
          </cell>
          <cell r="P67" t="str">
            <v>Dr. Balázs László</v>
          </cell>
        </row>
        <row r="68">
          <cell r="G68" t="str">
            <v>Szociálpszichológiai és szociolingvisztikai ismeretek</v>
          </cell>
          <cell r="H68" t="str">
            <v>DUEN-TKM-154</v>
          </cell>
          <cell r="I68">
            <v>5</v>
          </cell>
          <cell r="J68">
            <v>2</v>
          </cell>
          <cell r="K68">
            <v>2</v>
          </cell>
          <cell r="L68">
            <v>0</v>
          </cell>
          <cell r="N68" t="str">
            <v>őszi</v>
          </cell>
          <cell r="O68" t="str">
            <v>V</v>
          </cell>
          <cell r="P68" t="str">
            <v>Dr. Balázs László</v>
          </cell>
        </row>
        <row r="69">
          <cell r="G69" t="str">
            <v>Tárgyalástechnikák angol nyelven</v>
          </cell>
          <cell r="H69" t="str">
            <v>DUEN-TKM-083</v>
          </cell>
          <cell r="I69">
            <v>0</v>
          </cell>
          <cell r="J69">
            <v>0</v>
          </cell>
          <cell r="K69">
            <v>2</v>
          </cell>
          <cell r="L69">
            <v>0</v>
          </cell>
          <cell r="N69" t="str">
            <v>minden</v>
          </cell>
          <cell r="O69" t="str">
            <v xml:space="preserve">F </v>
          </cell>
          <cell r="P69" t="str">
            <v>Dr. Kukorelli Katalin</v>
          </cell>
          <cell r="Q69" t="str">
            <v>DFAN-TKM-107</v>
          </cell>
        </row>
        <row r="70">
          <cell r="G70" t="str">
            <v>Társadalmi kommunikáció </v>
          </cell>
          <cell r="H70" t="str">
            <v>DUEN-TKM-155</v>
          </cell>
          <cell r="I70">
            <v>5</v>
          </cell>
          <cell r="J70">
            <v>3</v>
          </cell>
          <cell r="K70">
            <v>2</v>
          </cell>
          <cell r="L70">
            <v>0</v>
          </cell>
          <cell r="N70" t="str">
            <v>őszi</v>
          </cell>
          <cell r="O70" t="str">
            <v>V</v>
          </cell>
          <cell r="P70" t="str">
            <v>Dr. Tokaji Ildikó</v>
          </cell>
        </row>
        <row r="71">
          <cell r="G71" t="str">
            <v>Televíziós műsorok készítése</v>
          </cell>
          <cell r="H71" t="str">
            <v>DUEN-TKM-123</v>
          </cell>
          <cell r="I71">
            <v>5</v>
          </cell>
          <cell r="J71">
            <v>2</v>
          </cell>
          <cell r="K71">
            <v>0</v>
          </cell>
          <cell r="L71">
            <v>2</v>
          </cell>
          <cell r="N71" t="str">
            <v>őszi</v>
          </cell>
          <cell r="O71" t="str">
            <v xml:space="preserve">F </v>
          </cell>
        </row>
        <row r="72">
          <cell r="G72" t="str">
            <v>Üzleti kommunikáció </v>
          </cell>
          <cell r="H72" t="str">
            <v>DUEN-TKM-220</v>
          </cell>
          <cell r="I72">
            <v>5</v>
          </cell>
          <cell r="J72">
            <v>1</v>
          </cell>
          <cell r="K72">
            <v>2</v>
          </cell>
          <cell r="L72">
            <v>0</v>
          </cell>
          <cell r="N72" t="str">
            <v>tavaszi</v>
          </cell>
          <cell r="O72" t="str">
            <v xml:space="preserve">F </v>
          </cell>
          <cell r="P72" t="str">
            <v>Dr. habil. András István</v>
          </cell>
        </row>
        <row r="73">
          <cell r="G73" t="str">
            <v>Üzleti tárgyalás és prezentáció </v>
          </cell>
          <cell r="H73" t="str">
            <v>DUEN-TKM-124</v>
          </cell>
          <cell r="I73">
            <v>5</v>
          </cell>
          <cell r="J73">
            <v>2</v>
          </cell>
          <cell r="K73">
            <v>2</v>
          </cell>
          <cell r="L73">
            <v>0</v>
          </cell>
          <cell r="N73" t="str">
            <v>őszi</v>
          </cell>
          <cell r="O73" t="str">
            <v xml:space="preserve">F </v>
          </cell>
          <cell r="P73" t="str">
            <v>Dr. Kőkuti Tamás</v>
          </cell>
        </row>
        <row r="74">
          <cell r="G74" t="str">
            <v>Változásmenedzsment kommunikációja </v>
          </cell>
          <cell r="H74" t="str">
            <v>DUEN-TKM-256</v>
          </cell>
          <cell r="I74">
            <v>5</v>
          </cell>
          <cell r="J74">
            <v>2</v>
          </cell>
          <cell r="K74">
            <v>2</v>
          </cell>
          <cell r="L74">
            <v>0</v>
          </cell>
          <cell r="N74" t="str">
            <v>tavaszi</v>
          </cell>
          <cell r="O74" t="str">
            <v>V</v>
          </cell>
          <cell r="P74" t="str">
            <v>Dr. Kőkuti Tamás</v>
          </cell>
        </row>
        <row r="75">
          <cell r="G75" t="str">
            <v>Vizuális kommunikáció</v>
          </cell>
          <cell r="H75" t="str">
            <v>DUEN-TKM-125</v>
          </cell>
          <cell r="I75">
            <v>5</v>
          </cell>
          <cell r="J75">
            <v>2</v>
          </cell>
          <cell r="K75">
            <v>2</v>
          </cell>
          <cell r="L75">
            <v>0</v>
          </cell>
          <cell r="N75" t="str">
            <v>őszi</v>
          </cell>
          <cell r="O75" t="str">
            <v xml:space="preserve">F </v>
          </cell>
          <cell r="P75" t="str">
            <v>Dr. Tokaji Ildikó</v>
          </cell>
        </row>
        <row r="76">
          <cell r="G76" t="str">
            <v>Szakdolgozat 1. - Kutatásmódszertan</v>
          </cell>
          <cell r="H76" t="str">
            <v>DUEN-TVV-090</v>
          </cell>
          <cell r="I76">
            <v>15</v>
          </cell>
          <cell r="J76">
            <v>1</v>
          </cell>
          <cell r="K76">
            <v>0</v>
          </cell>
          <cell r="L76">
            <v>0</v>
          </cell>
          <cell r="N76" t="str">
            <v>minden</v>
          </cell>
          <cell r="O76" t="str">
            <v>A</v>
          </cell>
        </row>
        <row r="77">
          <cell r="G77" t="str">
            <v>Szakdolgozat 2. - MMENBSC</v>
          </cell>
          <cell r="H77" t="str">
            <v>DUEN-TVV-091</v>
          </cell>
          <cell r="I77">
            <v>15</v>
          </cell>
          <cell r="J77">
            <v>1</v>
          </cell>
          <cell r="K77">
            <v>0</v>
          </cell>
          <cell r="L77">
            <v>0</v>
          </cell>
          <cell r="N77" t="str">
            <v>minden</v>
          </cell>
          <cell r="O77" t="str">
            <v>A</v>
          </cell>
          <cell r="P77" t="str">
            <v>Dr. Varga Anita</v>
          </cell>
        </row>
        <row r="78">
          <cell r="G78" t="str">
            <v>Szakdolgozat 2. - KMAFSZ</v>
          </cell>
          <cell r="H78" t="str">
            <v>DUEN-TVV-092</v>
          </cell>
          <cell r="I78">
            <v>0</v>
          </cell>
          <cell r="J78">
            <v>0</v>
          </cell>
          <cell r="K78">
            <v>3</v>
          </cell>
          <cell r="L78">
            <v>0</v>
          </cell>
          <cell r="N78" t="str">
            <v>minden</v>
          </cell>
          <cell r="O78" t="str">
            <v>A</v>
          </cell>
        </row>
        <row r="79">
          <cell r="G79" t="str">
            <v>Szakmai gyakorlat - KMAFSZ</v>
          </cell>
          <cell r="H79" t="str">
            <v>DUEN-TVV-094</v>
          </cell>
          <cell r="I79">
            <v>30</v>
          </cell>
          <cell r="J79">
            <v>0</v>
          </cell>
          <cell r="K79">
            <v>0</v>
          </cell>
          <cell r="L79">
            <v>0</v>
          </cell>
          <cell r="N79" t="str">
            <v>minden</v>
          </cell>
          <cell r="O79" t="str">
            <v>A</v>
          </cell>
        </row>
        <row r="80">
          <cell r="G80" t="str">
            <v>Szakmai gyakorlat - MMENBSC</v>
          </cell>
          <cell r="H80" t="str">
            <v>DUEN-TVV-093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minden</v>
          </cell>
          <cell r="O80" t="str">
            <v>A</v>
          </cell>
          <cell r="P80" t="str">
            <v>Dr. Varga Anita</v>
          </cell>
        </row>
        <row r="81">
          <cell r="G81" t="str">
            <v>Csomagolástechnika</v>
          </cell>
          <cell r="H81" t="str">
            <v>DUEN-TVV-110</v>
          </cell>
          <cell r="I81">
            <v>5</v>
          </cell>
          <cell r="J81">
            <v>2</v>
          </cell>
          <cell r="K81">
            <v>2</v>
          </cell>
          <cell r="L81">
            <v>0</v>
          </cell>
          <cell r="N81" t="str">
            <v>őszi</v>
          </cell>
          <cell r="O81" t="str">
            <v>F</v>
          </cell>
          <cell r="P81" t="str">
            <v>Dr. Kovács Tamás</v>
          </cell>
        </row>
        <row r="82">
          <cell r="G82" t="str">
            <v>Emberi erőforrás menedzsment</v>
          </cell>
          <cell r="H82" t="str">
            <v>DUEN-TVV-111</v>
          </cell>
          <cell r="I82">
            <v>5</v>
          </cell>
          <cell r="J82">
            <v>2</v>
          </cell>
          <cell r="K82">
            <v>2</v>
          </cell>
          <cell r="L82">
            <v>0</v>
          </cell>
          <cell r="N82" t="str">
            <v>őszi</v>
          </cell>
          <cell r="O82" t="str">
            <v>F</v>
          </cell>
          <cell r="P82" t="str">
            <v>Dr. habil Rajcsányi-Molnár Mónika</v>
          </cell>
        </row>
        <row r="83">
          <cell r="G83" t="str">
            <v>Ergonómia </v>
          </cell>
          <cell r="H83" t="str">
            <v>DUEN-TVV-112</v>
          </cell>
          <cell r="I83">
            <v>5</v>
          </cell>
          <cell r="J83">
            <v>2</v>
          </cell>
          <cell r="K83">
            <v>2</v>
          </cell>
          <cell r="L83">
            <v>0</v>
          </cell>
          <cell r="N83" t="str">
            <v>őszi</v>
          </cell>
          <cell r="O83" t="str">
            <v>F</v>
          </cell>
          <cell r="P83" t="str">
            <v>Dr. habil Rajcsányi-Molnár Mónika</v>
          </cell>
        </row>
        <row r="84">
          <cell r="G84" t="str">
            <v>Marketing és PR ismeretek </v>
          </cell>
          <cell r="H84" t="str">
            <v>DUEN-TVV-113</v>
          </cell>
          <cell r="I84">
            <v>5</v>
          </cell>
          <cell r="J84">
            <v>1</v>
          </cell>
          <cell r="K84">
            <v>2</v>
          </cell>
          <cell r="L84">
            <v>0</v>
          </cell>
          <cell r="N84" t="str">
            <v>őszi</v>
          </cell>
          <cell r="O84" t="str">
            <v>F</v>
          </cell>
        </row>
        <row r="85">
          <cell r="G85" t="str">
            <v>Menedzsment </v>
          </cell>
          <cell r="H85" t="str">
            <v>DUEN-TVV-114</v>
          </cell>
          <cell r="I85">
            <v>5</v>
          </cell>
          <cell r="J85">
            <v>2</v>
          </cell>
          <cell r="K85">
            <v>2</v>
          </cell>
          <cell r="L85">
            <v>0</v>
          </cell>
          <cell r="N85" t="str">
            <v>őszi</v>
          </cell>
          <cell r="O85" t="str">
            <v>F</v>
          </cell>
          <cell r="P85" t="str">
            <v>Dr. habil Rajcsányi-Molnár Mónika</v>
          </cell>
          <cell r="Q85" t="str">
            <v>DFAN-TVV-607</v>
          </cell>
        </row>
        <row r="86">
          <cell r="G86" t="str">
            <v>Minőségirányítási és minőségügyi eszközök 1.</v>
          </cell>
          <cell r="H86" t="str">
            <v>DUEN-TVV-115</v>
          </cell>
          <cell r="I86">
            <v>5</v>
          </cell>
          <cell r="J86">
            <v>2</v>
          </cell>
          <cell r="K86">
            <v>2</v>
          </cell>
          <cell r="L86">
            <v>0</v>
          </cell>
          <cell r="N86" t="str">
            <v>őszi</v>
          </cell>
          <cell r="O86" t="str">
            <v>F</v>
          </cell>
          <cell r="P86" t="str">
            <v>Dr. Varga Anita</v>
          </cell>
        </row>
        <row r="87">
          <cell r="G87" t="str">
            <v>Projektmenedzsment </v>
          </cell>
          <cell r="H87" t="str">
            <v>DUEN-TVV-116</v>
          </cell>
          <cell r="I87">
            <v>5</v>
          </cell>
          <cell r="J87">
            <v>1</v>
          </cell>
          <cell r="K87">
            <v>2</v>
          </cell>
          <cell r="L87">
            <v>0</v>
          </cell>
          <cell r="N87" t="str">
            <v>őszi</v>
          </cell>
          <cell r="O87" t="str">
            <v>F</v>
          </cell>
          <cell r="P87" t="str">
            <v>Dr. Kovács Tamás</v>
          </cell>
        </row>
        <row r="88">
          <cell r="G88" t="str">
            <v>Termék és folyamat minőségirányítása </v>
          </cell>
          <cell r="H88" t="str">
            <v>DUEN-TVV-117</v>
          </cell>
          <cell r="I88">
            <v>5</v>
          </cell>
          <cell r="J88">
            <v>0</v>
          </cell>
          <cell r="K88">
            <v>4</v>
          </cell>
          <cell r="L88">
            <v>0</v>
          </cell>
          <cell r="N88" t="str">
            <v>őszi</v>
          </cell>
          <cell r="O88" t="str">
            <v>F</v>
          </cell>
          <cell r="P88" t="str">
            <v>Dr. Kőszegi Szilvia</v>
          </cell>
        </row>
        <row r="89">
          <cell r="G89" t="str">
            <v>Termékmenedzsment és értékelemzés</v>
          </cell>
          <cell r="H89" t="str">
            <v>DUEN-TVV-118</v>
          </cell>
          <cell r="I89">
            <v>5</v>
          </cell>
          <cell r="J89">
            <v>2</v>
          </cell>
          <cell r="K89">
            <v>2</v>
          </cell>
          <cell r="L89">
            <v>0</v>
          </cell>
          <cell r="N89" t="str">
            <v>őszi</v>
          </cell>
          <cell r="O89" t="str">
            <v>F</v>
          </cell>
          <cell r="P89" t="str">
            <v>Dr. Keszi-Szeremlei Andrea</v>
          </cell>
        </row>
        <row r="90">
          <cell r="G90" t="str">
            <v>Üzleti esettanulmányok elemzése</v>
          </cell>
          <cell r="H90" t="str">
            <v>DUEN-TVV-119</v>
          </cell>
          <cell r="I90">
            <v>5</v>
          </cell>
          <cell r="J90">
            <v>2</v>
          </cell>
          <cell r="K90">
            <v>2</v>
          </cell>
          <cell r="L90">
            <v>0</v>
          </cell>
          <cell r="N90" t="str">
            <v>őszi</v>
          </cell>
          <cell r="O90" t="str">
            <v>F</v>
          </cell>
          <cell r="P90" t="str">
            <v>Dr. Piricz Noémi</v>
          </cell>
        </row>
        <row r="91">
          <cell r="G91" t="str">
            <v>Vállalati információs rendszerek</v>
          </cell>
          <cell r="H91" t="str">
            <v>DUEN-TVV-120</v>
          </cell>
          <cell r="I91">
            <v>5</v>
          </cell>
          <cell r="J91">
            <v>2</v>
          </cell>
          <cell r="K91">
            <v>2</v>
          </cell>
          <cell r="L91">
            <v>0</v>
          </cell>
          <cell r="M91" t="str">
            <v>DUEN-TVV-220
DUEN-ISF-010</v>
          </cell>
          <cell r="N91" t="str">
            <v>őszi</v>
          </cell>
          <cell r="O91" t="str">
            <v>F</v>
          </cell>
        </row>
        <row r="92">
          <cell r="G92" t="str">
            <v>Vállalati logisztika </v>
          </cell>
          <cell r="H92" t="str">
            <v>DUEN-TVV-121</v>
          </cell>
          <cell r="I92">
            <v>5</v>
          </cell>
          <cell r="J92">
            <v>2</v>
          </cell>
          <cell r="K92">
            <v>3</v>
          </cell>
          <cell r="L92">
            <v>0</v>
          </cell>
          <cell r="M92" t="str">
            <v>DUEN-TVV-212</v>
          </cell>
          <cell r="N92" t="str">
            <v>őszi</v>
          </cell>
          <cell r="O92" t="str">
            <v>F</v>
          </cell>
          <cell r="P92" t="str">
            <v>Dr. Kovács Tamás</v>
          </cell>
        </row>
        <row r="93">
          <cell r="G93" t="str">
            <v>Vállalkozástan</v>
          </cell>
          <cell r="H93" t="str">
            <v>DUEN-TVV-122</v>
          </cell>
          <cell r="I93">
            <v>5</v>
          </cell>
          <cell r="J93">
            <v>2</v>
          </cell>
          <cell r="K93">
            <v>2</v>
          </cell>
          <cell r="L93">
            <v>0</v>
          </cell>
          <cell r="N93" t="str">
            <v>őszi</v>
          </cell>
          <cell r="O93" t="str">
            <v>F</v>
          </cell>
          <cell r="P93" t="str">
            <v>Dr. Kovács Tamás</v>
          </cell>
          <cell r="Q93" t="str">
            <v>DFAN-TVV-337</v>
          </cell>
        </row>
        <row r="94">
          <cell r="G94" t="str">
            <v>Marketing menedzsment</v>
          </cell>
          <cell r="H94" t="str">
            <v>DUEN-TVV-150</v>
          </cell>
          <cell r="I94">
            <v>5</v>
          </cell>
          <cell r="J94">
            <v>1</v>
          </cell>
          <cell r="K94">
            <v>3</v>
          </cell>
          <cell r="L94">
            <v>0</v>
          </cell>
          <cell r="N94" t="str">
            <v>őszi</v>
          </cell>
          <cell r="O94" t="str">
            <v>V</v>
          </cell>
          <cell r="P94" t="str">
            <v>Dr. Piricz Noémi</v>
          </cell>
        </row>
        <row r="95">
          <cell r="G95" t="str">
            <v>Stratégiai menedzsment</v>
          </cell>
          <cell r="H95" t="str">
            <v>DUEN-TVV-151</v>
          </cell>
          <cell r="I95">
            <v>5</v>
          </cell>
          <cell r="J95">
            <v>2</v>
          </cell>
          <cell r="K95">
            <v>2</v>
          </cell>
          <cell r="L95">
            <v>0</v>
          </cell>
          <cell r="M95" t="str">
            <v>DUEN-TVV-114</v>
          </cell>
          <cell r="N95" t="str">
            <v>őszi</v>
          </cell>
          <cell r="O95" t="str">
            <v>V</v>
          </cell>
        </row>
        <row r="96">
          <cell r="G96" t="str">
            <v>Ipari-, intézményi folyamat minőségirányítási projektje </v>
          </cell>
          <cell r="H96" t="str">
            <v>DUEN-TVV-210</v>
          </cell>
          <cell r="I96">
            <v>5</v>
          </cell>
          <cell r="J96">
            <v>1</v>
          </cell>
          <cell r="K96">
            <v>3</v>
          </cell>
          <cell r="L96">
            <v>0</v>
          </cell>
          <cell r="N96" t="str">
            <v>tavaszi</v>
          </cell>
          <cell r="O96" t="str">
            <v>F</v>
          </cell>
          <cell r="P96" t="str">
            <v>Dr. Varga Anita</v>
          </cell>
        </row>
        <row r="97">
          <cell r="G97" t="str">
            <v>Irodatechnikai és prezentációs ismeretek </v>
          </cell>
          <cell r="H97" t="str">
            <v>DUEN-TVV-211</v>
          </cell>
          <cell r="I97">
            <v>5</v>
          </cell>
          <cell r="J97">
            <v>3</v>
          </cell>
          <cell r="K97">
            <v>1</v>
          </cell>
          <cell r="L97">
            <v>0</v>
          </cell>
          <cell r="N97" t="str">
            <v>tavaszi</v>
          </cell>
          <cell r="O97" t="str">
            <v>F</v>
          </cell>
          <cell r="P97" t="str">
            <v>Dósáné Papp Györgyi</v>
          </cell>
        </row>
        <row r="98">
          <cell r="G98" t="str">
            <v>Logisztika alapjai</v>
          </cell>
          <cell r="H98" t="str">
            <v>DUEN-TVV-212</v>
          </cell>
          <cell r="I98">
            <v>5</v>
          </cell>
          <cell r="J98">
            <v>2</v>
          </cell>
          <cell r="K98">
            <v>2</v>
          </cell>
          <cell r="L98">
            <v>0</v>
          </cell>
          <cell r="N98" t="str">
            <v>tavaszi</v>
          </cell>
          <cell r="O98" t="str">
            <v>F</v>
          </cell>
          <cell r="P98" t="str">
            <v>Dr. Kovács Tamás</v>
          </cell>
        </row>
        <row r="99">
          <cell r="G99" t="str">
            <v>Logisztikai információs rendszerek</v>
          </cell>
          <cell r="H99" t="str">
            <v>DUEN-TVV-213</v>
          </cell>
          <cell r="I99">
            <v>5</v>
          </cell>
          <cell r="J99">
            <v>1</v>
          </cell>
          <cell r="K99">
            <v>0</v>
          </cell>
          <cell r="L99">
            <v>3</v>
          </cell>
          <cell r="M99" t="str">
            <v>DUEN-TVV-119</v>
          </cell>
          <cell r="N99" t="str">
            <v>tavaszi</v>
          </cell>
          <cell r="O99" t="str">
            <v>F</v>
          </cell>
        </row>
        <row r="100">
          <cell r="G100" t="str">
            <v>Logisztikai menedzsment </v>
          </cell>
          <cell r="H100" t="str">
            <v>DUEN-TVV-214</v>
          </cell>
          <cell r="I100">
            <v>5</v>
          </cell>
          <cell r="J100">
            <v>2</v>
          </cell>
          <cell r="K100">
            <v>1</v>
          </cell>
          <cell r="L100">
            <v>0</v>
          </cell>
          <cell r="M100" t="str">
            <v>DUEN-TVV-119</v>
          </cell>
          <cell r="N100" t="str">
            <v>tavaszi</v>
          </cell>
          <cell r="O100" t="str">
            <v>F</v>
          </cell>
          <cell r="P100" t="str">
            <v>Dr. Piricz Noémi</v>
          </cell>
        </row>
        <row r="101">
          <cell r="G101" t="str">
            <v>Marketing </v>
          </cell>
          <cell r="H101" t="str">
            <v>DUEN-TVV-215</v>
          </cell>
          <cell r="I101">
            <v>5</v>
          </cell>
          <cell r="J101">
            <v>1</v>
          </cell>
          <cell r="K101">
            <v>2</v>
          </cell>
          <cell r="L101">
            <v>0</v>
          </cell>
          <cell r="M101" t="str">
            <v>DUEN-TVV-120</v>
          </cell>
          <cell r="N101" t="str">
            <v>tavaszi</v>
          </cell>
          <cell r="O101" t="str">
            <v>F</v>
          </cell>
          <cell r="P101" t="str">
            <v>Dr. Piricz Noémi</v>
          </cell>
        </row>
        <row r="102">
          <cell r="G102" t="str">
            <v xml:space="preserve">Menedzsment módszerek </v>
          </cell>
          <cell r="H102" t="str">
            <v>DUEN-TVV-216</v>
          </cell>
          <cell r="I102">
            <v>5</v>
          </cell>
          <cell r="J102">
            <v>2</v>
          </cell>
          <cell r="K102">
            <v>2</v>
          </cell>
          <cell r="L102">
            <v>0</v>
          </cell>
          <cell r="M102" t="str">
            <v>DUEN-TVV-113</v>
          </cell>
          <cell r="N102" t="str">
            <v>tavaszi</v>
          </cell>
          <cell r="O102" t="str">
            <v>F</v>
          </cell>
          <cell r="P102" t="str">
            <v>Dr. habil Rajcsányi-Molnár Mónika</v>
          </cell>
        </row>
        <row r="103">
          <cell r="G103" t="str">
            <v>Minőségirányítási és minőségügyi eszközök 2.</v>
          </cell>
          <cell r="H103" t="str">
            <v>DUEN-TVV-217</v>
          </cell>
          <cell r="I103">
            <v>5</v>
          </cell>
          <cell r="J103">
            <v>2</v>
          </cell>
          <cell r="K103">
            <v>0</v>
          </cell>
          <cell r="L103">
            <v>0</v>
          </cell>
          <cell r="M103" t="str">
            <v>DUEN-TVV-114</v>
          </cell>
          <cell r="N103" t="str">
            <v>tavaszi</v>
          </cell>
          <cell r="O103" t="str">
            <v>F</v>
          </cell>
          <cell r="P103" t="str">
            <v>Dr. Varga Anita</v>
          </cell>
        </row>
        <row r="104">
          <cell r="G104" t="str">
            <v xml:space="preserve">Raktározás és anyagmozgatás </v>
          </cell>
          <cell r="H104" t="str">
            <v>DUEN-TVV-218</v>
          </cell>
          <cell r="I104">
            <v>5</v>
          </cell>
          <cell r="J104">
            <v>1</v>
          </cell>
          <cell r="K104">
            <v>3</v>
          </cell>
          <cell r="L104">
            <v>0</v>
          </cell>
          <cell r="M104" t="str">
            <v>DUEN-TVV-212</v>
          </cell>
          <cell r="N104" t="str">
            <v>tavaszi</v>
          </cell>
          <cell r="O104" t="str">
            <v>F</v>
          </cell>
          <cell r="P104" t="str">
            <v>Dr. Kovács Tamás</v>
          </cell>
        </row>
        <row r="105">
          <cell r="G105" t="str">
            <v>Termelés és minőségmenedzsment </v>
          </cell>
          <cell r="H105" t="str">
            <v>DUEN-TVV-219</v>
          </cell>
          <cell r="I105">
            <v>5</v>
          </cell>
          <cell r="J105">
            <v>2</v>
          </cell>
          <cell r="K105">
            <v>2</v>
          </cell>
          <cell r="L105">
            <v>0</v>
          </cell>
          <cell r="N105" t="str">
            <v>tavaszi</v>
          </cell>
          <cell r="O105" t="str">
            <v>F</v>
          </cell>
          <cell r="P105" t="str">
            <v>Dr. Varga Anita</v>
          </cell>
        </row>
        <row r="106">
          <cell r="G106" t="str">
            <v>Vállalatgazdaságtan</v>
          </cell>
          <cell r="H106" t="str">
            <v>DUEN-TVV-220</v>
          </cell>
          <cell r="I106">
            <v>5</v>
          </cell>
          <cell r="J106">
            <v>2</v>
          </cell>
          <cell r="K106">
            <v>2</v>
          </cell>
          <cell r="L106">
            <v>0</v>
          </cell>
          <cell r="N106" t="str">
            <v>tavaszi</v>
          </cell>
          <cell r="O106" t="str">
            <v>F</v>
          </cell>
          <cell r="P106" t="str">
            <v>Dr. Kovács Tamás</v>
          </cell>
          <cell r="Q106" t="str">
            <v>DFAN-TVV-518</v>
          </cell>
        </row>
        <row r="107">
          <cell r="G107" t="str">
            <v>Stratégiai tervezés </v>
          </cell>
          <cell r="H107" t="str">
            <v>DUEN-TVV-250</v>
          </cell>
          <cell r="I107">
            <v>5</v>
          </cell>
          <cell r="J107">
            <v>2</v>
          </cell>
          <cell r="K107">
            <v>2</v>
          </cell>
          <cell r="L107">
            <v>0</v>
          </cell>
          <cell r="M107" t="str">
            <v>DUEN-TVV-113</v>
          </cell>
          <cell r="N107" t="str">
            <v>tavaszi</v>
          </cell>
          <cell r="O107" t="str">
            <v>V</v>
          </cell>
        </row>
        <row r="108">
          <cell r="G108" t="str">
            <v>Termékmenedzsment és értékelemzés </v>
          </cell>
          <cell r="H108" t="str">
            <v>DUEN-TVV-251</v>
          </cell>
          <cell r="I108">
            <v>5</v>
          </cell>
          <cell r="J108">
            <v>2</v>
          </cell>
          <cell r="K108">
            <v>2</v>
          </cell>
          <cell r="L108">
            <v>0</v>
          </cell>
          <cell r="N108" t="str">
            <v>tavaszi</v>
          </cell>
          <cell r="O108" t="str">
            <v>V</v>
          </cell>
        </row>
        <row r="109">
          <cell r="G109" t="str">
            <v>Vezetési ismeretek </v>
          </cell>
          <cell r="H109" t="str">
            <v>DUEN-TVV-252</v>
          </cell>
          <cell r="I109">
            <v>5</v>
          </cell>
          <cell r="J109">
            <v>2</v>
          </cell>
          <cell r="K109">
            <v>2</v>
          </cell>
          <cell r="L109">
            <v>0</v>
          </cell>
          <cell r="N109" t="str">
            <v>tavaszi</v>
          </cell>
          <cell r="O109" t="str">
            <v>V</v>
          </cell>
        </row>
        <row r="110">
          <cell r="G110" t="str">
            <v>Analitikai kémia </v>
          </cell>
          <cell r="H110" t="str">
            <v>DUEN-MUA-110</v>
          </cell>
          <cell r="I110">
            <v>5</v>
          </cell>
          <cell r="J110">
            <v>2</v>
          </cell>
          <cell r="K110">
            <v>0</v>
          </cell>
          <cell r="L110">
            <v>2</v>
          </cell>
          <cell r="N110" t="str">
            <v>őszi</v>
          </cell>
          <cell r="O110" t="str">
            <v>F</v>
          </cell>
        </row>
        <row r="111">
          <cell r="G111" t="str">
            <v>Anyag- és szerkezetvizsgálat</v>
          </cell>
          <cell r="H111" t="str">
            <v>DUEN-MUA-111</v>
          </cell>
          <cell r="I111" t="str">
            <v>5 </v>
          </cell>
          <cell r="N111" t="str">
            <v>őszi</v>
          </cell>
          <cell r="O111" t="str">
            <v>F</v>
          </cell>
        </row>
        <row r="112">
          <cell r="G112" t="str">
            <v>Bevonatolási technológiák</v>
          </cell>
          <cell r="H112" t="str">
            <v>DUEN-MUA-250</v>
          </cell>
          <cell r="I112" t="str">
            <v>5 </v>
          </cell>
          <cell r="J112">
            <v>2</v>
          </cell>
          <cell r="K112">
            <v>0</v>
          </cell>
          <cell r="L112">
            <v>1</v>
          </cell>
          <cell r="M112" t="str">
            <v>DUEN-MUA-211</v>
          </cell>
          <cell r="N112" t="str">
            <v>tavaszi</v>
          </cell>
          <cell r="O112" t="str">
            <v>V</v>
          </cell>
          <cell r="P112" t="str">
            <v>Dr. Pázmán Judit</v>
          </cell>
        </row>
        <row r="113">
          <cell r="G113" t="str">
            <v>Fémek képlékenyalakítása </v>
          </cell>
          <cell r="H113" t="str">
            <v>DUEN-MUA-251</v>
          </cell>
          <cell r="I113">
            <v>5</v>
          </cell>
          <cell r="J113">
            <v>3</v>
          </cell>
          <cell r="K113">
            <v>1</v>
          </cell>
          <cell r="L113">
            <v>1</v>
          </cell>
          <cell r="N113" t="str">
            <v>tavaszi</v>
          </cell>
          <cell r="O113" t="str">
            <v>V</v>
          </cell>
        </row>
        <row r="114">
          <cell r="G114" t="str">
            <v>Fémtechnológia </v>
          </cell>
          <cell r="H114" t="str">
            <v>DUEN-MUA-150</v>
          </cell>
          <cell r="I114">
            <v>5</v>
          </cell>
          <cell r="J114">
            <v>3</v>
          </cell>
          <cell r="K114">
            <v>1</v>
          </cell>
          <cell r="L114">
            <v>1</v>
          </cell>
          <cell r="N114" t="str">
            <v>őszi</v>
          </cell>
          <cell r="O114" t="str">
            <v>V</v>
          </cell>
        </row>
        <row r="115">
          <cell r="G115" t="str">
            <v>Fizikai kémia 1.</v>
          </cell>
          <cell r="H115" t="str">
            <v>DUEN-MUA-151</v>
          </cell>
          <cell r="I115">
            <v>5</v>
          </cell>
          <cell r="J115">
            <v>3</v>
          </cell>
          <cell r="K115">
            <v>1</v>
          </cell>
          <cell r="L115">
            <v>1</v>
          </cell>
          <cell r="N115" t="str">
            <v>őszi</v>
          </cell>
          <cell r="O115" t="str">
            <v>V</v>
          </cell>
        </row>
        <row r="116">
          <cell r="G116" t="str">
            <v>Fizikai kémia 2.</v>
          </cell>
          <cell r="H116" t="str">
            <v>DUEN-MUA-252</v>
          </cell>
          <cell r="I116">
            <v>5</v>
          </cell>
          <cell r="J116">
            <v>2</v>
          </cell>
          <cell r="K116">
            <v>2</v>
          </cell>
          <cell r="L116">
            <v>2</v>
          </cell>
          <cell r="M116" t="str">
            <v>DUEN-MUA-151</v>
          </cell>
          <cell r="N116" t="str">
            <v>tavaszi</v>
          </cell>
          <cell r="O116" t="str">
            <v>V</v>
          </cell>
        </row>
        <row r="117">
          <cell r="G117" t="str">
            <v>Hegesztés </v>
          </cell>
          <cell r="H117" t="str">
            <v>DUEN-MUA-210</v>
          </cell>
          <cell r="I117">
            <v>5</v>
          </cell>
          <cell r="J117">
            <v>2</v>
          </cell>
          <cell r="K117">
            <v>1</v>
          </cell>
          <cell r="L117">
            <v>2</v>
          </cell>
          <cell r="M117" t="str">
            <v>DUEN-MUA-116</v>
          </cell>
          <cell r="N117" t="str">
            <v>tavaszi</v>
          </cell>
          <cell r="O117" t="str">
            <v>F</v>
          </cell>
        </row>
        <row r="118">
          <cell r="G118" t="str">
            <v>Hegeszthetőség</v>
          </cell>
          <cell r="H118" t="str">
            <v>DUEN-MUA-112</v>
          </cell>
          <cell r="I118" t="str">
            <v>5 </v>
          </cell>
          <cell r="N118" t="str">
            <v>őszi</v>
          </cell>
          <cell r="O118" t="str">
            <v>F</v>
          </cell>
        </row>
        <row r="119">
          <cell r="G119" t="str">
            <v>Hőkezelés</v>
          </cell>
          <cell r="H119" t="str">
            <v>DUEN-MUA-113</v>
          </cell>
          <cell r="I119">
            <v>5</v>
          </cell>
          <cell r="J119">
            <v>2</v>
          </cell>
          <cell r="K119">
            <v>0</v>
          </cell>
          <cell r="L119">
            <v>2</v>
          </cell>
          <cell r="N119" t="str">
            <v>őszi</v>
          </cell>
          <cell r="O119" t="str">
            <v>F</v>
          </cell>
        </row>
        <row r="120">
          <cell r="G120" t="str">
            <v>Kémia és anyagismeret</v>
          </cell>
          <cell r="H120" t="str">
            <v>DUEN-MUA-211</v>
          </cell>
          <cell r="I120">
            <v>5</v>
          </cell>
          <cell r="J120">
            <v>2</v>
          </cell>
          <cell r="K120">
            <v>0</v>
          </cell>
          <cell r="L120">
            <v>2</v>
          </cell>
          <cell r="N120" t="str">
            <v>tavaszi</v>
          </cell>
          <cell r="O120" t="str">
            <v>F</v>
          </cell>
        </row>
        <row r="121">
          <cell r="G121" t="str">
            <v>Kerámia technológia </v>
          </cell>
          <cell r="H121" t="str">
            <v>DUEN-MUA-114</v>
          </cell>
          <cell r="I121">
            <v>5</v>
          </cell>
          <cell r="J121">
            <v>2</v>
          </cell>
          <cell r="K121">
            <v>0</v>
          </cell>
          <cell r="L121">
            <v>1</v>
          </cell>
          <cell r="M121" t="str">
            <v>DUEN-MUA-115</v>
          </cell>
          <cell r="N121" t="str">
            <v>őszi</v>
          </cell>
          <cell r="O121" t="str">
            <v>F</v>
          </cell>
        </row>
        <row r="122">
          <cell r="G122" t="str">
            <v>Kompozitok, különleges anyagok (porkohászat)</v>
          </cell>
          <cell r="H122" t="str">
            <v>DUEN-MUA-253</v>
          </cell>
          <cell r="I122">
            <v>5</v>
          </cell>
          <cell r="J122">
            <v>2</v>
          </cell>
          <cell r="K122">
            <v>0</v>
          </cell>
          <cell r="L122">
            <v>2</v>
          </cell>
          <cell r="N122" t="str">
            <v>tavaszi</v>
          </cell>
          <cell r="O122" t="str">
            <v>V</v>
          </cell>
        </row>
        <row r="123">
          <cell r="G123" t="str">
            <v>Korszerű anyag- és gyártástechnológiák </v>
          </cell>
          <cell r="H123" t="str">
            <v>DUEN-MUA-152</v>
          </cell>
          <cell r="I123">
            <v>5</v>
          </cell>
          <cell r="J123">
            <v>2</v>
          </cell>
          <cell r="K123">
            <v>0</v>
          </cell>
          <cell r="L123">
            <v>2</v>
          </cell>
          <cell r="N123" t="str">
            <v>őszi</v>
          </cell>
          <cell r="O123" t="str">
            <v>V</v>
          </cell>
        </row>
        <row r="124">
          <cell r="G124" t="str">
            <v>Különleges anyagok és technológiák</v>
          </cell>
          <cell r="H124" t="str">
            <v>DUEN-MUA-115</v>
          </cell>
          <cell r="I124">
            <v>5</v>
          </cell>
          <cell r="N124" t="str">
            <v>őszi</v>
          </cell>
          <cell r="O124" t="str">
            <v>F</v>
          </cell>
        </row>
        <row r="125">
          <cell r="G125" t="str">
            <v>Mechanikai Anyagvizsgálat </v>
          </cell>
          <cell r="H125" t="str">
            <v>DUEN-MUA-212</v>
          </cell>
          <cell r="I125">
            <v>5</v>
          </cell>
          <cell r="J125">
            <v>0</v>
          </cell>
          <cell r="K125">
            <v>0</v>
          </cell>
          <cell r="L125">
            <v>3</v>
          </cell>
          <cell r="N125" t="str">
            <v>tavaszi</v>
          </cell>
          <cell r="O125" t="str">
            <v>F</v>
          </cell>
          <cell r="P125" t="str">
            <v>Dr. Csepeli Zsolt</v>
          </cell>
        </row>
        <row r="126">
          <cell r="G126" t="str">
            <v>Mérnöki anyagok károsodása </v>
          </cell>
          <cell r="H126" t="str">
            <v>DUEN-MUA-254</v>
          </cell>
          <cell r="I126">
            <v>5</v>
          </cell>
          <cell r="J126">
            <v>2</v>
          </cell>
          <cell r="K126">
            <v>0</v>
          </cell>
          <cell r="L126">
            <v>3</v>
          </cell>
          <cell r="N126" t="str">
            <v>tavaszi</v>
          </cell>
          <cell r="O126" t="str">
            <v>V</v>
          </cell>
        </row>
        <row r="127">
          <cell r="G127" t="str">
            <v>Műanyag fizika</v>
          </cell>
          <cell r="H127" t="str">
            <v>DUEN-MUA-255</v>
          </cell>
          <cell r="I127">
            <v>5</v>
          </cell>
          <cell r="J127">
            <v>2</v>
          </cell>
          <cell r="K127">
            <v>0</v>
          </cell>
          <cell r="L127">
            <v>1</v>
          </cell>
          <cell r="M127" t="str">
            <v>DUEN-MUA-211</v>
          </cell>
          <cell r="N127" t="str">
            <v>tavaszi</v>
          </cell>
          <cell r="O127" t="str">
            <v>V</v>
          </cell>
        </row>
        <row r="128">
          <cell r="G128" t="str">
            <v>Műszaki anyagtudomány 1.</v>
          </cell>
          <cell r="H128" t="str">
            <v>DUEN-MUA-213</v>
          </cell>
          <cell r="I128">
            <v>5</v>
          </cell>
          <cell r="J128">
            <v>2</v>
          </cell>
          <cell r="K128">
            <v>0</v>
          </cell>
          <cell r="L128">
            <v>2</v>
          </cell>
          <cell r="N128" t="str">
            <v>tavaszi</v>
          </cell>
          <cell r="O128" t="str">
            <v>F</v>
          </cell>
        </row>
        <row r="129">
          <cell r="G129" t="str">
            <v>Műszaki anyagtudomány 2.</v>
          </cell>
          <cell r="H129" t="str">
            <v>DUEN-MUA-153</v>
          </cell>
          <cell r="I129">
            <v>5</v>
          </cell>
          <cell r="J129">
            <v>2</v>
          </cell>
          <cell r="K129">
            <v>0</v>
          </cell>
          <cell r="L129">
            <v>3</v>
          </cell>
          <cell r="M129" t="str">
            <v>DUEN-MUA-213</v>
          </cell>
          <cell r="N129" t="str">
            <v>őszi</v>
          </cell>
          <cell r="O129" t="str">
            <v>V</v>
          </cell>
        </row>
        <row r="130">
          <cell r="G130" t="str">
            <v>Öntészet</v>
          </cell>
          <cell r="H130" t="str">
            <v>DUEN-MUA-214</v>
          </cell>
          <cell r="I130">
            <v>5</v>
          </cell>
          <cell r="J130">
            <v>2</v>
          </cell>
          <cell r="K130">
            <v>0</v>
          </cell>
          <cell r="L130">
            <v>2</v>
          </cell>
          <cell r="N130" t="str">
            <v>tavaszi</v>
          </cell>
          <cell r="O130" t="str">
            <v>F</v>
          </cell>
        </row>
        <row r="131">
          <cell r="G131" t="str">
            <v>Polimerek technológiája </v>
          </cell>
          <cell r="H131" t="str">
            <v>DUEN-MUA-154</v>
          </cell>
          <cell r="I131">
            <v>5</v>
          </cell>
          <cell r="J131">
            <v>3</v>
          </cell>
          <cell r="K131">
            <v>0</v>
          </cell>
          <cell r="L131">
            <v>1</v>
          </cell>
          <cell r="M131" t="str">
            <v>DUEN-MUA-255</v>
          </cell>
          <cell r="N131" t="str">
            <v>őszi</v>
          </cell>
          <cell r="O131" t="str">
            <v>V</v>
          </cell>
        </row>
        <row r="132">
          <cell r="G132" t="str">
            <v>Roncsolásmentes anyagvizsgálat</v>
          </cell>
          <cell r="H132" t="str">
            <v>DUEN-MUA-215</v>
          </cell>
          <cell r="I132">
            <v>5</v>
          </cell>
          <cell r="J132">
            <v>1</v>
          </cell>
          <cell r="K132">
            <v>2</v>
          </cell>
          <cell r="L132">
            <v>0</v>
          </cell>
          <cell r="N132" t="str">
            <v>tavaszi</v>
          </cell>
          <cell r="O132" t="str">
            <v>F</v>
          </cell>
        </row>
        <row r="133">
          <cell r="G133" t="str">
            <v>Szakdolgozat - Anyagmérnöki</v>
          </cell>
          <cell r="H133" t="str">
            <v>DUEN-MUA-091</v>
          </cell>
          <cell r="I133">
            <v>15</v>
          </cell>
          <cell r="J133">
            <v>0</v>
          </cell>
          <cell r="K133">
            <v>13</v>
          </cell>
          <cell r="L133">
            <v>0</v>
          </cell>
          <cell r="N133" t="str">
            <v>minden</v>
          </cell>
          <cell r="O133" t="str">
            <v>A</v>
          </cell>
        </row>
        <row r="134">
          <cell r="G134" t="str">
            <v>Szakmai gyakorlat - Anyagmérnöki</v>
          </cell>
          <cell r="H134" t="str">
            <v>DUEN-MUA-093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 t="str">
            <v>minden</v>
          </cell>
          <cell r="O134" t="str">
            <v>A</v>
          </cell>
        </row>
        <row r="135">
          <cell r="G135" t="str">
            <v>Szerkezeti anyagok technológiája</v>
          </cell>
          <cell r="H135" t="str">
            <v>DUEN-MUA-116</v>
          </cell>
          <cell r="I135">
            <v>5</v>
          </cell>
          <cell r="J135">
            <v>2</v>
          </cell>
          <cell r="K135">
            <v>0</v>
          </cell>
          <cell r="L135">
            <v>2</v>
          </cell>
          <cell r="M135" t="str">
            <v>DUEN-MUA-211</v>
          </cell>
          <cell r="N135" t="str">
            <v>őszi</v>
          </cell>
          <cell r="O135" t="str">
            <v>F</v>
          </cell>
        </row>
        <row r="136">
          <cell r="G136" t="str">
            <v>Szerszámtervezés</v>
          </cell>
          <cell r="H136" t="str">
            <v>DUEN-MUA-256</v>
          </cell>
          <cell r="I136" t="str">
            <v>5 </v>
          </cell>
          <cell r="J136">
            <v>2</v>
          </cell>
          <cell r="K136">
            <v>0</v>
          </cell>
          <cell r="L136">
            <v>2</v>
          </cell>
          <cell r="N136" t="str">
            <v>tavaszi</v>
          </cell>
          <cell r="O136" t="str">
            <v>V</v>
          </cell>
        </row>
        <row r="137">
          <cell r="G137" t="str">
            <v>Szilikátkémia </v>
          </cell>
          <cell r="H137" t="str">
            <v>DUEN-MUA-257</v>
          </cell>
          <cell r="I137">
            <v>5</v>
          </cell>
          <cell r="J137">
            <v>2</v>
          </cell>
          <cell r="K137">
            <v>0</v>
          </cell>
          <cell r="L137">
            <v>1</v>
          </cell>
          <cell r="M137" t="str">
            <v>DUEN-MUA-211</v>
          </cell>
          <cell r="N137" t="str">
            <v>tavaszi</v>
          </cell>
          <cell r="O137" t="str">
            <v>V</v>
          </cell>
        </row>
        <row r="138">
          <cell r="G138" t="str">
            <v>Biológia, környezetvédelem és energiagazdálkodás</v>
          </cell>
          <cell r="H138" t="str">
            <v>DUEN-MUT-110</v>
          </cell>
          <cell r="I138">
            <v>5</v>
          </cell>
          <cell r="J138">
            <v>2</v>
          </cell>
          <cell r="K138">
            <v>2</v>
          </cell>
          <cell r="L138">
            <v>1</v>
          </cell>
          <cell r="N138" t="str">
            <v>őszi</v>
          </cell>
          <cell r="O138" t="str">
            <v>F</v>
          </cell>
        </row>
        <row r="139">
          <cell r="G139" t="str">
            <v>Környezetgazdaságtan</v>
          </cell>
          <cell r="H139" t="str">
            <v>DUEN-MUT-111</v>
          </cell>
          <cell r="I139">
            <v>5</v>
          </cell>
          <cell r="J139">
            <v>2</v>
          </cell>
          <cell r="K139">
            <v>1</v>
          </cell>
          <cell r="L139">
            <v>0</v>
          </cell>
          <cell r="N139" t="str">
            <v>őszi</v>
          </cell>
          <cell r="O139" t="str">
            <v>F</v>
          </cell>
          <cell r="P139" t="str">
            <v>Petrovickijné dr. Angerer Ildikó</v>
          </cell>
        </row>
        <row r="140">
          <cell r="G140" t="str">
            <v>Környezetvédelem és energiagazdálkodás</v>
          </cell>
          <cell r="H140" t="str">
            <v>DUEN-MUT-</v>
          </cell>
          <cell r="I140">
            <v>5</v>
          </cell>
          <cell r="J140">
            <v>2</v>
          </cell>
          <cell r="K140">
            <v>2</v>
          </cell>
          <cell r="L140">
            <v>1</v>
          </cell>
          <cell r="N140" t="str">
            <v>őszi</v>
          </cell>
          <cell r="O140" t="str">
            <v>F</v>
          </cell>
        </row>
        <row r="141">
          <cell r="G141" t="str">
            <v>Fizika </v>
          </cell>
          <cell r="H141" t="str">
            <v>DUEN-MUT-150</v>
          </cell>
          <cell r="I141">
            <v>5</v>
          </cell>
          <cell r="J141">
            <v>2</v>
          </cell>
          <cell r="K141">
            <v>1</v>
          </cell>
          <cell r="L141">
            <v>1</v>
          </cell>
          <cell r="N141" t="str">
            <v>őszi</v>
          </cell>
          <cell r="O141" t="str">
            <v>V</v>
          </cell>
        </row>
        <row r="142">
          <cell r="G142" t="str">
            <v>Mérnöki fizika </v>
          </cell>
          <cell r="H142" t="str">
            <v>DUEN-MUT-151</v>
          </cell>
          <cell r="I142">
            <v>5</v>
          </cell>
          <cell r="J142">
            <v>2</v>
          </cell>
          <cell r="K142">
            <v>2</v>
          </cell>
          <cell r="L142">
            <v>1</v>
          </cell>
          <cell r="N142" t="str">
            <v>őszi</v>
          </cell>
          <cell r="O142" t="str">
            <v>V</v>
          </cell>
          <cell r="P142" t="str">
            <v>Dr. Horváth Miklós</v>
          </cell>
          <cell r="Q142" t="str">
            <v>DFAN-MUT-215</v>
          </cell>
        </row>
        <row r="143">
          <cell r="G143" t="str">
            <v>Műszaki hő- és áramlástan </v>
          </cell>
          <cell r="H143" t="str">
            <v>DUEN-MUT-152</v>
          </cell>
          <cell r="I143">
            <v>5</v>
          </cell>
          <cell r="J143">
            <v>2</v>
          </cell>
          <cell r="K143">
            <v>1</v>
          </cell>
          <cell r="L143">
            <v>1</v>
          </cell>
          <cell r="N143" t="str">
            <v>őszi</v>
          </cell>
          <cell r="O143" t="str">
            <v>V</v>
          </cell>
        </row>
        <row r="144">
          <cell r="G144" t="str">
            <v>Hő- és áramlástan </v>
          </cell>
          <cell r="H144" t="str">
            <v>DUEN-MUT-250</v>
          </cell>
          <cell r="I144">
            <v>5</v>
          </cell>
          <cell r="J144">
            <v>2</v>
          </cell>
          <cell r="K144">
            <v>1</v>
          </cell>
          <cell r="L144">
            <v>1</v>
          </cell>
          <cell r="N144" t="str">
            <v>tavaszi</v>
          </cell>
          <cell r="O144" t="str">
            <v>V</v>
          </cell>
        </row>
        <row r="145">
          <cell r="G145" t="str">
            <v>Szakdolgozat - Gépészmérnöki</v>
          </cell>
          <cell r="H145" t="str">
            <v>DUEN-MUG-091</v>
          </cell>
          <cell r="I145">
            <v>15</v>
          </cell>
          <cell r="J145">
            <v>0</v>
          </cell>
          <cell r="K145">
            <v>12</v>
          </cell>
          <cell r="L145">
            <v>0</v>
          </cell>
          <cell r="N145" t="str">
            <v>minden</v>
          </cell>
          <cell r="O145" t="str">
            <v>A</v>
          </cell>
        </row>
        <row r="146">
          <cell r="G146" t="str">
            <v>Szakdolgozat 2. - MŰSZFSZ</v>
          </cell>
          <cell r="H146" t="str">
            <v>DUEN-MUG-092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 t="str">
            <v>minden</v>
          </cell>
          <cell r="O146" t="str">
            <v>A</v>
          </cell>
        </row>
        <row r="147">
          <cell r="G147" t="str">
            <v>Szakmai gyakorlat - MŰSZFSZ</v>
          </cell>
          <cell r="H147" t="str">
            <v>DUEN-MUG-094</v>
          </cell>
          <cell r="I147">
            <v>30</v>
          </cell>
          <cell r="J147">
            <v>2</v>
          </cell>
          <cell r="K147">
            <v>0</v>
          </cell>
          <cell r="L147">
            <v>0</v>
          </cell>
          <cell r="N147" t="str">
            <v>minden</v>
          </cell>
          <cell r="O147" t="str">
            <v>A</v>
          </cell>
        </row>
        <row r="148">
          <cell r="G148" t="str">
            <v>Szakmai gyakorlat - Gépészmérnöki</v>
          </cell>
          <cell r="H148" t="str">
            <v>DUEN-MUG-093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 t="str">
            <v>minden</v>
          </cell>
          <cell r="O148" t="str">
            <v>A</v>
          </cell>
        </row>
        <row r="149">
          <cell r="G149" t="str">
            <v>Diplomatervezés 1.</v>
          </cell>
          <cell r="H149" t="str">
            <v>DUEN-MUG-096</v>
          </cell>
          <cell r="I149">
            <v>10</v>
          </cell>
          <cell r="J149">
            <v>0</v>
          </cell>
          <cell r="K149">
            <v>6</v>
          </cell>
          <cell r="L149">
            <v>0</v>
          </cell>
          <cell r="N149" t="str">
            <v>őszi</v>
          </cell>
          <cell r="O149" t="str">
            <v>A</v>
          </cell>
        </row>
        <row r="150">
          <cell r="G150" t="str">
            <v>Projektfeladat </v>
          </cell>
          <cell r="H150" t="str">
            <v>DUEN-MUG-095</v>
          </cell>
          <cell r="I150">
            <v>5</v>
          </cell>
          <cell r="J150">
            <v>0</v>
          </cell>
          <cell r="K150">
            <v>6</v>
          </cell>
          <cell r="L150">
            <v>0</v>
          </cell>
          <cell r="N150" t="str">
            <v>őszi</v>
          </cell>
          <cell r="O150" t="str">
            <v>A</v>
          </cell>
        </row>
        <row r="151">
          <cell r="G151" t="str">
            <v>Gépszerkezettan 2.</v>
          </cell>
          <cell r="H151" t="str">
            <v>DUEN-MUG-110</v>
          </cell>
          <cell r="I151">
            <v>5</v>
          </cell>
          <cell r="J151">
            <v>2</v>
          </cell>
          <cell r="K151">
            <v>1</v>
          </cell>
          <cell r="L151">
            <v>2</v>
          </cell>
          <cell r="M151" t="str">
            <v>DFAN-MUG-011
DFAN-MUG-031
DFAN-MUG-021</v>
          </cell>
          <cell r="N151" t="str">
            <v>őszi</v>
          </cell>
          <cell r="O151" t="str">
            <v>F</v>
          </cell>
        </row>
        <row r="152">
          <cell r="G152" t="str">
            <v>Gyártástervezés, CAM </v>
          </cell>
          <cell r="H152" t="str">
            <v>DUEN-MUG-111</v>
          </cell>
          <cell r="I152">
            <v>5</v>
          </cell>
          <cell r="J152">
            <v>2</v>
          </cell>
          <cell r="K152">
            <v>1</v>
          </cell>
          <cell r="L152">
            <v>1</v>
          </cell>
          <cell r="M152" t="str">
            <v>DFAN-MUG-041</v>
          </cell>
          <cell r="N152" t="str">
            <v>őszi</v>
          </cell>
          <cell r="O152" t="str">
            <v>F</v>
          </cell>
        </row>
        <row r="153">
          <cell r="G153" t="str">
            <v>Karbantartási technológiák 1.</v>
          </cell>
          <cell r="H153" t="str">
            <v>DUEN-MUG-112</v>
          </cell>
          <cell r="I153">
            <v>5</v>
          </cell>
          <cell r="J153">
            <v>2</v>
          </cell>
          <cell r="K153">
            <v>0</v>
          </cell>
          <cell r="L153">
            <v>1</v>
          </cell>
          <cell r="M153" t="str">
            <v>DFAN-MUG-042
DFAN-MUG-041</v>
          </cell>
          <cell r="N153" t="str">
            <v>őszi</v>
          </cell>
          <cell r="O153" t="str">
            <v>F</v>
          </cell>
        </row>
        <row r="154">
          <cell r="G154" t="str">
            <v>Mechatronika projekt 1.</v>
          </cell>
          <cell r="H154" t="str">
            <v>DUEN-MUG-113</v>
          </cell>
          <cell r="I154">
            <v>5</v>
          </cell>
          <cell r="J154">
            <v>0</v>
          </cell>
          <cell r="K154">
            <v>1</v>
          </cell>
          <cell r="L154">
            <v>3</v>
          </cell>
          <cell r="M154" t="str">
            <v>DFAN-MUG-320 
DFAN-INF-200</v>
          </cell>
          <cell r="N154" t="str">
            <v>őszi</v>
          </cell>
          <cell r="O154" t="str">
            <v>F</v>
          </cell>
        </row>
        <row r="155">
          <cell r="G155" t="str">
            <v>Mechatronikai rendszerek 1.</v>
          </cell>
          <cell r="H155" t="str">
            <v>DUEN-MUG-114</v>
          </cell>
          <cell r="I155">
            <v>5</v>
          </cell>
          <cell r="J155">
            <v>2</v>
          </cell>
          <cell r="K155">
            <v>0</v>
          </cell>
          <cell r="L155">
            <v>2</v>
          </cell>
          <cell r="M155" t="str">
            <v>DFAN-MUG-320 
DFAN-INF-200</v>
          </cell>
          <cell r="N155" t="str">
            <v>őszi</v>
          </cell>
          <cell r="O155" t="str">
            <v>F</v>
          </cell>
        </row>
        <row r="156">
          <cell r="G156" t="str">
            <v>Megbízhatósági modellek</v>
          </cell>
          <cell r="H156" t="str">
            <v>DUEN-MUG-115</v>
          </cell>
          <cell r="I156" t="str">
            <v>5 </v>
          </cell>
          <cell r="J156">
            <v>2</v>
          </cell>
          <cell r="K156">
            <v>1</v>
          </cell>
          <cell r="L156">
            <v>1</v>
          </cell>
          <cell r="N156" t="str">
            <v>őszi</v>
          </cell>
          <cell r="O156" t="str">
            <v>F</v>
          </cell>
        </row>
        <row r="157">
          <cell r="G157" t="str">
            <v>Méréstechnika és jelfeldolgozás </v>
          </cell>
          <cell r="H157" t="str">
            <v>DUEN-MUG-116</v>
          </cell>
          <cell r="I157">
            <v>5</v>
          </cell>
          <cell r="J157">
            <v>1</v>
          </cell>
          <cell r="K157">
            <v>0</v>
          </cell>
          <cell r="L157">
            <v>4</v>
          </cell>
          <cell r="N157" t="str">
            <v>őszi</v>
          </cell>
          <cell r="O157" t="str">
            <v>F</v>
          </cell>
        </row>
        <row r="158">
          <cell r="G158" t="str">
            <v>Minőségirányítás </v>
          </cell>
          <cell r="H158" t="str">
            <v>DUEN-MUG-117</v>
          </cell>
          <cell r="I158">
            <v>5</v>
          </cell>
          <cell r="J158">
            <v>2</v>
          </cell>
          <cell r="K158">
            <v>1</v>
          </cell>
          <cell r="L158">
            <v>0</v>
          </cell>
          <cell r="N158" t="str">
            <v>őszi</v>
          </cell>
          <cell r="O158" t="str">
            <v>F</v>
          </cell>
        </row>
        <row r="159">
          <cell r="G159" t="str">
            <v>Tribológia </v>
          </cell>
          <cell r="H159" t="str">
            <v>DUEN-MUG-118</v>
          </cell>
          <cell r="I159">
            <v>5</v>
          </cell>
          <cell r="J159">
            <v>2</v>
          </cell>
          <cell r="K159">
            <v>0</v>
          </cell>
          <cell r="L159">
            <v>2</v>
          </cell>
          <cell r="M159" t="str">
            <v>DFAN-MUT-411
DFAN-MUG-032</v>
          </cell>
          <cell r="N159" t="str">
            <v>őszi</v>
          </cell>
          <cell r="O159" t="str">
            <v>F</v>
          </cell>
        </row>
        <row r="160">
          <cell r="G160" t="str">
            <v>Élettartam gazdálkodás </v>
          </cell>
          <cell r="H160" t="str">
            <v>DUEN-MUG-150</v>
          </cell>
          <cell r="I160">
            <v>5</v>
          </cell>
          <cell r="J160">
            <v>2</v>
          </cell>
          <cell r="K160">
            <v>2</v>
          </cell>
          <cell r="L160">
            <v>0</v>
          </cell>
          <cell r="N160" t="str">
            <v>őszi</v>
          </cell>
          <cell r="O160" t="str">
            <v>V</v>
          </cell>
        </row>
        <row r="161">
          <cell r="G161" t="str">
            <v>Géptan </v>
          </cell>
          <cell r="H161" t="str">
            <v>DUEN-MUG-151</v>
          </cell>
          <cell r="I161">
            <v>5</v>
          </cell>
          <cell r="J161">
            <v>2</v>
          </cell>
          <cell r="K161">
            <v>1</v>
          </cell>
          <cell r="L161">
            <v>1</v>
          </cell>
          <cell r="M161" t="str">
            <v>DFAN-MUG-081</v>
          </cell>
          <cell r="N161" t="str">
            <v>őszi</v>
          </cell>
          <cell r="O161" t="str">
            <v>V</v>
          </cell>
        </row>
        <row r="162">
          <cell r="G162" t="str">
            <v>Mechanika 1.</v>
          </cell>
          <cell r="H162" t="str">
            <v>DUEN-MUG-152</v>
          </cell>
          <cell r="I162">
            <v>5</v>
          </cell>
          <cell r="J162">
            <v>2</v>
          </cell>
          <cell r="K162">
            <v>3</v>
          </cell>
          <cell r="L162">
            <v>0</v>
          </cell>
          <cell r="N162" t="str">
            <v>őszi</v>
          </cell>
          <cell r="O162" t="str">
            <v>V</v>
          </cell>
        </row>
        <row r="163">
          <cell r="G163" t="str">
            <v>Mechanika 3.</v>
          </cell>
          <cell r="H163" t="str">
            <v>DUEN-MUG-153</v>
          </cell>
          <cell r="I163">
            <v>5</v>
          </cell>
          <cell r="J163">
            <v>2</v>
          </cell>
          <cell r="K163">
            <v>2</v>
          </cell>
          <cell r="L163">
            <v>0</v>
          </cell>
          <cell r="M163" t="str">
            <v>DFAN-MUG-011</v>
          </cell>
          <cell r="N163" t="str">
            <v>őszi</v>
          </cell>
          <cell r="O163" t="str">
            <v>V</v>
          </cell>
        </row>
        <row r="164">
          <cell r="G164" t="str">
            <v>Mechanika </v>
          </cell>
          <cell r="H164" t="str">
            <v>DUEN-MUG-154</v>
          </cell>
          <cell r="I164">
            <v>5</v>
          </cell>
          <cell r="J164">
            <v>2</v>
          </cell>
          <cell r="K164">
            <v>2</v>
          </cell>
          <cell r="L164">
            <v>0</v>
          </cell>
          <cell r="N164" t="str">
            <v>őszi</v>
          </cell>
          <cell r="O164" t="str">
            <v>V</v>
          </cell>
        </row>
        <row r="165">
          <cell r="G165" t="str">
            <v>Mechatronika alapjai </v>
          </cell>
          <cell r="H165" t="str">
            <v>DUEN-MUG-155</v>
          </cell>
          <cell r="I165">
            <v>5</v>
          </cell>
          <cell r="J165">
            <v>3</v>
          </cell>
          <cell r="K165">
            <v>0</v>
          </cell>
          <cell r="L165">
            <v>1</v>
          </cell>
          <cell r="M165" t="str">
            <v>DFAN-MUG-320</v>
          </cell>
          <cell r="N165" t="str">
            <v>őszi</v>
          </cell>
          <cell r="O165" t="str">
            <v>V</v>
          </cell>
        </row>
        <row r="166">
          <cell r="G166" t="str">
            <v>Megbízhatóság elmélet és szerkezeti integritás elemzés </v>
          </cell>
          <cell r="H166" t="str">
            <v>DUEN-MUG-156</v>
          </cell>
          <cell r="I166">
            <v>5</v>
          </cell>
          <cell r="J166">
            <v>2</v>
          </cell>
          <cell r="K166">
            <v>0</v>
          </cell>
          <cell r="L166">
            <v>1</v>
          </cell>
          <cell r="M166" t="str">
            <v>DFMN-MUG-007
DFMN-MUA-002</v>
          </cell>
          <cell r="N166" t="str">
            <v>őszi</v>
          </cell>
          <cell r="O166" t="str">
            <v>V</v>
          </cell>
        </row>
        <row r="167">
          <cell r="G167" t="str">
            <v>Műszaki diagnosztika 1.</v>
          </cell>
          <cell r="H167" t="str">
            <v>DUEN-MUG-157</v>
          </cell>
          <cell r="I167">
            <v>5</v>
          </cell>
          <cell r="J167">
            <v>2</v>
          </cell>
          <cell r="K167">
            <v>1</v>
          </cell>
          <cell r="L167">
            <v>1</v>
          </cell>
          <cell r="M167" t="str">
            <v>DFAN-INF-003
DFAN-MUG-013</v>
          </cell>
          <cell r="N167" t="str">
            <v>őszi</v>
          </cell>
          <cell r="O167" t="str">
            <v>V</v>
          </cell>
        </row>
        <row r="168">
          <cell r="G168" t="str">
            <v>Szenzorok és aktuátorok </v>
          </cell>
          <cell r="H168" t="str">
            <v>DUEN-MUG-158</v>
          </cell>
          <cell r="I168">
            <v>5</v>
          </cell>
          <cell r="J168">
            <v>2</v>
          </cell>
          <cell r="K168">
            <v>0</v>
          </cell>
          <cell r="L168">
            <v>1</v>
          </cell>
          <cell r="M168" t="str">
            <v>DFAN-INF-200</v>
          </cell>
          <cell r="N168" t="str">
            <v>őszi</v>
          </cell>
          <cell r="O168" t="str">
            <v>V</v>
          </cell>
        </row>
        <row r="169">
          <cell r="G169" t="str">
            <v>Diplomatervezés 2.</v>
          </cell>
          <cell r="H169" t="str">
            <v>DUEN-MUG-097</v>
          </cell>
          <cell r="I169">
            <v>20</v>
          </cell>
          <cell r="J169">
            <v>0</v>
          </cell>
          <cell r="K169">
            <v>14</v>
          </cell>
          <cell r="L169">
            <v>0</v>
          </cell>
          <cell r="N169" t="str">
            <v>tavaszi</v>
          </cell>
          <cell r="O169" t="str">
            <v>A</v>
          </cell>
        </row>
        <row r="170">
          <cell r="G170" t="str">
            <v>Általános géptan </v>
          </cell>
          <cell r="H170" t="str">
            <v>DUEN-MUG-210</v>
          </cell>
          <cell r="I170">
            <v>5</v>
          </cell>
          <cell r="J170">
            <v>2</v>
          </cell>
          <cell r="K170">
            <v>0</v>
          </cell>
          <cell r="L170">
            <v>2</v>
          </cell>
          <cell r="M170" t="str">
            <v>DUEN-MUT-250</v>
          </cell>
          <cell r="N170" t="str">
            <v>tavaszi</v>
          </cell>
          <cell r="O170" t="str">
            <v>F</v>
          </cell>
        </row>
        <row r="171">
          <cell r="G171" t="str">
            <v>CAD</v>
          </cell>
          <cell r="H171" t="str">
            <v>DUEN-MUG-211</v>
          </cell>
          <cell r="I171">
            <v>5</v>
          </cell>
          <cell r="J171">
            <v>0</v>
          </cell>
          <cell r="K171">
            <v>0</v>
          </cell>
          <cell r="L171">
            <v>3</v>
          </cell>
          <cell r="N171" t="str">
            <v>tavaszi</v>
          </cell>
          <cell r="O171" t="str">
            <v>F</v>
          </cell>
        </row>
        <row r="172">
          <cell r="G172" t="str">
            <v>Gépészeti méréstechnika </v>
          </cell>
          <cell r="H172" t="str">
            <v>DUEN-MUG-212</v>
          </cell>
          <cell r="I172">
            <v>5</v>
          </cell>
          <cell r="J172">
            <v>2</v>
          </cell>
          <cell r="K172">
            <v>0</v>
          </cell>
          <cell r="L172">
            <v>1</v>
          </cell>
          <cell r="M172" t="str">
            <v>DFAN-MUG-012
DFAN-INF-003</v>
          </cell>
          <cell r="N172" t="str">
            <v>tavaszi</v>
          </cell>
          <cell r="O172" t="str">
            <v>F</v>
          </cell>
        </row>
        <row r="173">
          <cell r="G173" t="str">
            <v>Gépszerkezettan 1.</v>
          </cell>
          <cell r="H173" t="str">
            <v>DUEN-MUG-213</v>
          </cell>
          <cell r="I173">
            <v>5</v>
          </cell>
          <cell r="J173">
            <v>2</v>
          </cell>
          <cell r="K173">
            <v>2</v>
          </cell>
          <cell r="L173">
            <v>0</v>
          </cell>
          <cell r="N173" t="str">
            <v>tavaszi</v>
          </cell>
          <cell r="O173" t="str">
            <v>F</v>
          </cell>
        </row>
        <row r="174">
          <cell r="G174" t="str">
            <v>Gépszerkezettan 3.</v>
          </cell>
          <cell r="H174" t="str">
            <v>DUEN-MUG-214</v>
          </cell>
          <cell r="I174">
            <v>5</v>
          </cell>
          <cell r="J174">
            <v>2</v>
          </cell>
          <cell r="K174">
            <v>2</v>
          </cell>
          <cell r="L174">
            <v>0</v>
          </cell>
          <cell r="M174" t="str">
            <v>DFAN-MUG-031</v>
          </cell>
          <cell r="N174" t="str">
            <v>tavaszi</v>
          </cell>
          <cell r="O174" t="str">
            <v>F</v>
          </cell>
        </row>
        <row r="175">
          <cell r="G175" t="str">
            <v>Hegesztés </v>
          </cell>
          <cell r="H175" t="str">
            <v>DUEN-MUG-215</v>
          </cell>
          <cell r="I175">
            <v>5</v>
          </cell>
          <cell r="J175">
            <v>2</v>
          </cell>
          <cell r="K175">
            <v>1</v>
          </cell>
          <cell r="L175">
            <v>2</v>
          </cell>
          <cell r="M175" t="str">
            <v>DFAN-MUA-003</v>
          </cell>
          <cell r="N175" t="str">
            <v>tavaszi</v>
          </cell>
          <cell r="O175" t="str">
            <v>F</v>
          </cell>
        </row>
        <row r="176">
          <cell r="G176" t="str">
            <v>Komplex gépészeti tervezés </v>
          </cell>
          <cell r="H176" t="str">
            <v>DUEN-MUG-216</v>
          </cell>
          <cell r="I176">
            <v>5</v>
          </cell>
          <cell r="J176">
            <v>0</v>
          </cell>
          <cell r="K176">
            <v>0</v>
          </cell>
          <cell r="L176">
            <v>3</v>
          </cell>
          <cell r="N176" t="str">
            <v>tavaszi</v>
          </cell>
          <cell r="O176" t="str">
            <v>F</v>
          </cell>
        </row>
        <row r="177">
          <cell r="G177" t="str">
            <v>Mechatronika projekt 2.</v>
          </cell>
          <cell r="H177" t="str">
            <v>DUEN-MUG-217</v>
          </cell>
          <cell r="I177">
            <v>5</v>
          </cell>
          <cell r="J177">
            <v>0</v>
          </cell>
          <cell r="K177">
            <v>1</v>
          </cell>
          <cell r="L177">
            <v>3</v>
          </cell>
          <cell r="M177" t="str">
            <v>DFAN-MUG-324</v>
          </cell>
          <cell r="N177" t="str">
            <v>tavaszi</v>
          </cell>
          <cell r="O177" t="str">
            <v>F</v>
          </cell>
        </row>
        <row r="178">
          <cell r="G178" t="str">
            <v>Mechatronikai rendszerek programozása</v>
          </cell>
          <cell r="H178" t="str">
            <v>DUEN-MUG-218</v>
          </cell>
          <cell r="I178">
            <v>5</v>
          </cell>
          <cell r="J178">
            <v>0</v>
          </cell>
          <cell r="K178">
            <v>0</v>
          </cell>
          <cell r="L178">
            <v>4</v>
          </cell>
          <cell r="M178" t="str">
            <v>DFAN-MUG-323</v>
          </cell>
          <cell r="N178" t="str">
            <v>tavaszi</v>
          </cell>
          <cell r="O178" t="str">
            <v>F</v>
          </cell>
        </row>
        <row r="179">
          <cell r="G179" t="str">
            <v>Műszaki diagnosztika 2.</v>
          </cell>
          <cell r="H179" t="str">
            <v>DUEN-MUG-219</v>
          </cell>
          <cell r="I179">
            <v>5</v>
          </cell>
          <cell r="J179">
            <v>2</v>
          </cell>
          <cell r="K179">
            <v>1</v>
          </cell>
          <cell r="L179">
            <v>2</v>
          </cell>
          <cell r="M179" t="str">
            <v>DFAN-MUG-541
DFAN-MUG-082</v>
          </cell>
          <cell r="N179" t="str">
            <v>tavaszi</v>
          </cell>
          <cell r="O179" t="str">
            <v>F</v>
          </cell>
        </row>
        <row r="180">
          <cell r="G180" t="str">
            <v>Számítógépes modellezés és szimuláció </v>
          </cell>
          <cell r="H180" t="str">
            <v>DUEN-MUG-220</v>
          </cell>
          <cell r="I180">
            <v>5</v>
          </cell>
          <cell r="J180">
            <v>0</v>
          </cell>
          <cell r="K180">
            <v>2</v>
          </cell>
          <cell r="L180">
            <v>3</v>
          </cell>
          <cell r="M180" t="str">
            <v>DFMN-INF-002</v>
          </cell>
          <cell r="N180" t="str">
            <v>tavaszi</v>
          </cell>
          <cell r="O180" t="str">
            <v>F</v>
          </cell>
        </row>
        <row r="181">
          <cell r="G181" t="str">
            <v>Gépállapot ellenőrzési módszerek </v>
          </cell>
          <cell r="H181" t="str">
            <v>DUEN-MUG-250</v>
          </cell>
          <cell r="I181">
            <v>5</v>
          </cell>
          <cell r="J181">
            <v>3</v>
          </cell>
          <cell r="K181">
            <v>0</v>
          </cell>
          <cell r="L181">
            <v>2</v>
          </cell>
          <cell r="N181" t="str">
            <v>tavaszi</v>
          </cell>
          <cell r="O181" t="str">
            <v>V</v>
          </cell>
        </row>
        <row r="182">
          <cell r="G182" t="str">
            <v>Gépszerkezettan 4.</v>
          </cell>
          <cell r="H182" t="str">
            <v>DUEN-MUG-251</v>
          </cell>
          <cell r="I182">
            <v>5</v>
          </cell>
          <cell r="J182">
            <v>2</v>
          </cell>
          <cell r="K182">
            <v>1</v>
          </cell>
          <cell r="L182">
            <v>1</v>
          </cell>
          <cell r="M182" t="str">
            <v>DFAN-MUG-013
DFAN-MUG-033</v>
          </cell>
          <cell r="N182" t="str">
            <v>tavaszi</v>
          </cell>
          <cell r="O182" t="str">
            <v>V</v>
          </cell>
        </row>
        <row r="183">
          <cell r="G183" t="str">
            <v>Gyártástechnológia </v>
          </cell>
          <cell r="H183" t="str">
            <v>DUEN-MUG-252</v>
          </cell>
          <cell r="I183">
            <v>5</v>
          </cell>
          <cell r="J183">
            <v>2</v>
          </cell>
          <cell r="K183">
            <v>2</v>
          </cell>
          <cell r="L183">
            <v>1</v>
          </cell>
          <cell r="M183" t="str">
            <v>DFAN-MUG-012
DFAN-MUG-032</v>
          </cell>
          <cell r="N183" t="str">
            <v>tavaszi</v>
          </cell>
          <cell r="O183" t="str">
            <v>V</v>
          </cell>
        </row>
        <row r="184">
          <cell r="G184" t="str">
            <v>Irányítástechnika </v>
          </cell>
          <cell r="H184" t="str">
            <v>DUEN-MUG-253</v>
          </cell>
          <cell r="I184">
            <v>5</v>
          </cell>
          <cell r="J184">
            <v>2</v>
          </cell>
          <cell r="K184">
            <v>1</v>
          </cell>
          <cell r="L184">
            <v>1</v>
          </cell>
          <cell r="M184" t="str">
            <v>DFAN-INF-200
DFAN-INF-003</v>
          </cell>
          <cell r="N184" t="str">
            <v>tavaszi</v>
          </cell>
          <cell r="O184" t="str">
            <v>V</v>
          </cell>
        </row>
        <row r="185">
          <cell r="G185" t="str">
            <v>Karbantartás tervezése és szervezése </v>
          </cell>
          <cell r="H185" t="str">
            <v>DUEN-MUG-254</v>
          </cell>
          <cell r="I185">
            <v>5</v>
          </cell>
          <cell r="J185">
            <v>2</v>
          </cell>
          <cell r="K185">
            <v>1</v>
          </cell>
          <cell r="L185">
            <v>0</v>
          </cell>
          <cell r="M185" t="str">
            <v>DFAN-MUG-081
DFAN-MUG-034</v>
          </cell>
          <cell r="N185" t="str">
            <v>tavaszi</v>
          </cell>
          <cell r="O185" t="str">
            <v>V</v>
          </cell>
        </row>
        <row r="186">
          <cell r="G186" t="str">
            <v>Karbantartási stratégiák </v>
          </cell>
          <cell r="H186" t="str">
            <v>DUEN-MUG-255</v>
          </cell>
          <cell r="I186">
            <v>5</v>
          </cell>
          <cell r="J186">
            <v>2</v>
          </cell>
          <cell r="K186">
            <v>1</v>
          </cell>
          <cell r="L186">
            <v>1</v>
          </cell>
          <cell r="N186" t="str">
            <v>tavaszi</v>
          </cell>
          <cell r="O186" t="str">
            <v>V</v>
          </cell>
        </row>
        <row r="187">
          <cell r="G187" t="str">
            <v>Karbantartási technológiák 2.</v>
          </cell>
          <cell r="H187" t="str">
            <v>DUEN-MUG-256</v>
          </cell>
          <cell r="I187">
            <v>5</v>
          </cell>
          <cell r="J187">
            <v>2</v>
          </cell>
          <cell r="K187">
            <v>2</v>
          </cell>
          <cell r="L187">
            <v>0</v>
          </cell>
          <cell r="N187" t="str">
            <v>tavaszi</v>
          </cell>
          <cell r="O187" t="str">
            <v>V</v>
          </cell>
        </row>
        <row r="188">
          <cell r="G188" t="str">
            <v>Mechanika 2.</v>
          </cell>
          <cell r="H188" t="str">
            <v>DUEN-MUG-257</v>
          </cell>
          <cell r="I188">
            <v>5</v>
          </cell>
          <cell r="J188">
            <v>2</v>
          </cell>
          <cell r="K188">
            <v>2</v>
          </cell>
          <cell r="L188">
            <v>1</v>
          </cell>
          <cell r="M188" t="str">
            <v>DFAN-MUG-011</v>
          </cell>
          <cell r="N188" t="str">
            <v>tavaszi</v>
          </cell>
          <cell r="O188" t="str">
            <v>V</v>
          </cell>
        </row>
        <row r="189">
          <cell r="G189" t="str">
            <v>Mechatronikai rendszerek 2.</v>
          </cell>
          <cell r="H189" t="str">
            <v>DUEN-MUG-258</v>
          </cell>
          <cell r="I189">
            <v>5</v>
          </cell>
          <cell r="J189">
            <v>3</v>
          </cell>
          <cell r="K189">
            <v>0</v>
          </cell>
          <cell r="L189">
            <v>1</v>
          </cell>
          <cell r="M189" t="str">
            <v>DFAN-MUG-323</v>
          </cell>
          <cell r="N189" t="str">
            <v>tavaszi</v>
          </cell>
          <cell r="O189" t="str">
            <v>V</v>
          </cell>
        </row>
        <row r="190">
          <cell r="G190" t="str">
            <v>Villamos hajtástechnika</v>
          </cell>
          <cell r="H190" t="str">
            <v>DUEN-MUG-259</v>
          </cell>
          <cell r="I190">
            <v>5</v>
          </cell>
          <cell r="J190">
            <v>3</v>
          </cell>
          <cell r="K190">
            <v>0</v>
          </cell>
          <cell r="L190">
            <v>1</v>
          </cell>
          <cell r="M190" t="str">
            <v>DFAN-I NF-218, DFAN-MUG-322</v>
          </cell>
          <cell r="N190" t="str">
            <v>tavaszi</v>
          </cell>
          <cell r="O190" t="str">
            <v>V</v>
          </cell>
        </row>
        <row r="191">
          <cell r="G191" t="str">
            <v>Operációkutatás és döntéselmélet</v>
          </cell>
          <cell r="H191" t="str">
            <v>DUEN-IMA-214</v>
          </cell>
          <cell r="I191">
            <v>5</v>
          </cell>
          <cell r="J191">
            <v>1</v>
          </cell>
          <cell r="K191">
            <v>0</v>
          </cell>
          <cell r="L191">
            <v>2</v>
          </cell>
          <cell r="M191" t="str">
            <v>DUEN-IMA-152 vagy DUEN-IMA-151</v>
          </cell>
          <cell r="N191" t="str">
            <v>tavaszi</v>
          </cell>
          <cell r="O191" t="str">
            <v>F</v>
          </cell>
          <cell r="P191" t="str">
            <v>Dr. Zachár András</v>
          </cell>
          <cell r="Q191" t="str">
            <v>DFAN-INF-470</v>
          </cell>
        </row>
        <row r="192">
          <cell r="G192" t="str">
            <v>Matematika (M) 1.</v>
          </cell>
          <cell r="H192" t="str">
            <v>DUEN-IMA-150</v>
          </cell>
          <cell r="I192">
            <v>5</v>
          </cell>
          <cell r="J192">
            <v>2</v>
          </cell>
          <cell r="K192">
            <v>1</v>
          </cell>
          <cell r="L192">
            <v>1</v>
          </cell>
          <cell r="N192" t="str">
            <v>őszi</v>
          </cell>
          <cell r="O192" t="str">
            <v>V</v>
          </cell>
        </row>
        <row r="193">
          <cell r="G193" t="str">
            <v>Matematika (M) 2.</v>
          </cell>
          <cell r="H193" t="str">
            <v>DUEN-IMA-250</v>
          </cell>
          <cell r="I193">
            <v>5</v>
          </cell>
          <cell r="J193">
            <v>2</v>
          </cell>
          <cell r="K193">
            <v>1</v>
          </cell>
          <cell r="L193">
            <v>1</v>
          </cell>
          <cell r="M193" t="str">
            <v>DUEN-IMA-150</v>
          </cell>
          <cell r="N193" t="str">
            <v>tavaszi</v>
          </cell>
          <cell r="O193" t="str">
            <v>V</v>
          </cell>
        </row>
        <row r="194">
          <cell r="G194" t="str">
            <v>Matematika 1.</v>
          </cell>
          <cell r="H194" t="str">
            <v>DUEN-IMA-151</v>
          </cell>
          <cell r="I194">
            <v>5</v>
          </cell>
          <cell r="J194">
            <v>3</v>
          </cell>
          <cell r="K194">
            <v>1</v>
          </cell>
          <cell r="L194">
            <v>0</v>
          </cell>
          <cell r="N194" t="str">
            <v>őszi</v>
          </cell>
          <cell r="O194" t="str">
            <v>V</v>
          </cell>
          <cell r="P194" t="str">
            <v>Dr. Joós Antal</v>
          </cell>
        </row>
        <row r="195">
          <cell r="G195" t="str">
            <v>Matematika 2.</v>
          </cell>
          <cell r="H195" t="str">
            <v>DUEN-IMA-211</v>
          </cell>
          <cell r="I195">
            <v>5</v>
          </cell>
          <cell r="J195">
            <v>1</v>
          </cell>
          <cell r="K195">
            <v>2</v>
          </cell>
          <cell r="L195">
            <v>0</v>
          </cell>
          <cell r="M195" t="str">
            <v>DUEN-IMA-151</v>
          </cell>
          <cell r="N195" t="str">
            <v>tavaszi</v>
          </cell>
          <cell r="O195" t="str">
            <v>F</v>
          </cell>
          <cell r="P195" t="str">
            <v>Dr. Bognár László</v>
          </cell>
        </row>
        <row r="196">
          <cell r="G196" t="str">
            <v>Matematika 3.</v>
          </cell>
          <cell r="H196" t="str">
            <v>DUEN-IMA-110</v>
          </cell>
          <cell r="I196">
            <v>5</v>
          </cell>
          <cell r="J196">
            <v>2</v>
          </cell>
          <cell r="K196">
            <v>0</v>
          </cell>
          <cell r="L196">
            <v>2</v>
          </cell>
          <cell r="M196" t="str">
            <v>DUEN-IMA-152</v>
          </cell>
          <cell r="N196" t="str">
            <v>őszi</v>
          </cell>
          <cell r="O196" t="str">
            <v>F</v>
          </cell>
          <cell r="P196" t="str">
            <v>Dr. Joós Antal</v>
          </cell>
          <cell r="Q196" t="str">
            <v>DFAN-INF-003</v>
          </cell>
        </row>
        <row r="197">
          <cell r="G197" t="str">
            <v>Mérnöki matematika 1.</v>
          </cell>
          <cell r="H197" t="str">
            <v>DUEN-IMA-152</v>
          </cell>
          <cell r="I197">
            <v>5</v>
          </cell>
          <cell r="J197">
            <v>3</v>
          </cell>
          <cell r="K197">
            <v>2</v>
          </cell>
          <cell r="L197">
            <v>0</v>
          </cell>
          <cell r="N197" t="str">
            <v>őszi</v>
          </cell>
          <cell r="O197" t="str">
            <v>V</v>
          </cell>
          <cell r="P197" t="str">
            <v>Dr. Joós Antal</v>
          </cell>
          <cell r="Q197" t="str">
            <v>DFAN-INF-001</v>
          </cell>
        </row>
        <row r="198">
          <cell r="G198" t="str">
            <v>Mérnöki matematika 2.</v>
          </cell>
          <cell r="H198" t="str">
            <v>DUEN-IMA-212</v>
          </cell>
          <cell r="I198">
            <v>5</v>
          </cell>
          <cell r="J198">
            <v>1</v>
          </cell>
          <cell r="K198">
            <v>0</v>
          </cell>
          <cell r="L198">
            <v>3</v>
          </cell>
          <cell r="M198" t="str">
            <v>DUEN-IMA-152</v>
          </cell>
          <cell r="N198" t="str">
            <v>tavaszi</v>
          </cell>
          <cell r="O198" t="str">
            <v>F</v>
          </cell>
          <cell r="P198" t="str">
            <v>Dr. Bognár László</v>
          </cell>
          <cell r="Q198" t="str">
            <v>DFAN-INF-002</v>
          </cell>
        </row>
        <row r="199">
          <cell r="G199" t="str">
            <v>Numerikus módszerek</v>
          </cell>
          <cell r="H199" t="str">
            <v>DUEN-IMA-251</v>
          </cell>
          <cell r="I199">
            <v>5</v>
          </cell>
          <cell r="J199">
            <v>2</v>
          </cell>
          <cell r="K199">
            <v>0</v>
          </cell>
          <cell r="L199">
            <v>1</v>
          </cell>
          <cell r="M199" t="str">
            <v>DUEN-IMA-110</v>
          </cell>
          <cell r="N199" t="str">
            <v>tavaszi</v>
          </cell>
          <cell r="O199" t="str">
            <v>F</v>
          </cell>
          <cell r="P199" t="str">
            <v>Dr. Strauber Györgyi</v>
          </cell>
          <cell r="Q199" t="str">
            <v>DFAN-INF-681</v>
          </cell>
        </row>
        <row r="200">
          <cell r="G200" t="str">
            <v xml:space="preserve">Operációkutatás </v>
          </cell>
          <cell r="H200" t="str">
            <v>DUEN-IMA-111</v>
          </cell>
          <cell r="I200">
            <v>5</v>
          </cell>
          <cell r="J200">
            <v>2</v>
          </cell>
          <cell r="K200">
            <v>0</v>
          </cell>
          <cell r="L200">
            <v>2</v>
          </cell>
          <cell r="M200" t="str">
            <v>DUEN-IMA-212</v>
          </cell>
          <cell r="N200" t="str">
            <v>őszi</v>
          </cell>
          <cell r="O200" t="str">
            <v>F</v>
          </cell>
        </row>
        <row r="201">
          <cell r="G201" t="str">
            <v>Számítástudomány alapjai 1.</v>
          </cell>
          <cell r="H201" t="str">
            <v>DUEN-IMA-153</v>
          </cell>
          <cell r="I201">
            <v>5</v>
          </cell>
          <cell r="J201">
            <v>2</v>
          </cell>
          <cell r="K201">
            <v>2</v>
          </cell>
          <cell r="L201">
            <v>0</v>
          </cell>
          <cell r="N201" t="str">
            <v>őszi</v>
          </cell>
          <cell r="O201" t="str">
            <v>F</v>
          </cell>
          <cell r="P201" t="str">
            <v>Dr. Strauber Györgyi</v>
          </cell>
          <cell r="Q201" t="str">
            <v>DFAN-INF-400</v>
          </cell>
        </row>
        <row r="202">
          <cell r="G202" t="str">
            <v>Számítástudomány alapjai 2. </v>
          </cell>
          <cell r="H202" t="str">
            <v>DUEN-IMA-213</v>
          </cell>
          <cell r="I202">
            <v>5</v>
          </cell>
          <cell r="J202">
            <v>2</v>
          </cell>
          <cell r="K202">
            <v>2</v>
          </cell>
          <cell r="L202">
            <v>0</v>
          </cell>
          <cell r="M202" t="str">
            <v>DUEN-IMA-153</v>
          </cell>
          <cell r="N202" t="str">
            <v>tavaszi</v>
          </cell>
          <cell r="O202" t="str">
            <v>F</v>
          </cell>
          <cell r="P202" t="str">
            <v>Dr. Strauber Györgyi</v>
          </cell>
          <cell r="Q202" t="str">
            <v>DFAN-INF-402</v>
          </cell>
        </row>
        <row r="203">
          <cell r="G203" t="str">
            <v>Szakdolgozat 1. - Módszertan INF</v>
          </cell>
          <cell r="H203" t="str">
            <v>DUEN-ISF-090</v>
          </cell>
          <cell r="I203">
            <v>0</v>
          </cell>
          <cell r="J203">
            <v>1</v>
          </cell>
          <cell r="K203">
            <v>0</v>
          </cell>
          <cell r="L203">
            <v>0</v>
          </cell>
          <cell r="N203" t="str">
            <v>minden</v>
          </cell>
          <cell r="O203" t="str">
            <v>A</v>
          </cell>
        </row>
        <row r="204">
          <cell r="G204" t="str">
            <v>Szakdolgozat 2. - GIBFSZ</v>
          </cell>
          <cell r="H204" t="str">
            <v>DUEN-ISF-091</v>
          </cell>
          <cell r="I204">
            <v>0</v>
          </cell>
          <cell r="J204">
            <v>0</v>
          </cell>
          <cell r="K204">
            <v>10</v>
          </cell>
          <cell r="L204">
            <v>0</v>
          </cell>
          <cell r="M204" t="str">
            <v>DUEN-ISF-090</v>
          </cell>
          <cell r="N204" t="str">
            <v>minden</v>
          </cell>
          <cell r="O204" t="str">
            <v>A</v>
          </cell>
        </row>
        <row r="205">
          <cell r="G205" t="str">
            <v>Szakdolgozat 2. - GIBSC</v>
          </cell>
          <cell r="H205" t="str">
            <v>DUEN-ISF-092</v>
          </cell>
          <cell r="I205">
            <v>15</v>
          </cell>
          <cell r="J205">
            <v>0</v>
          </cell>
          <cell r="K205">
            <v>10</v>
          </cell>
          <cell r="L205">
            <v>0</v>
          </cell>
          <cell r="M205" t="str">
            <v>DUEN-ISF-090</v>
          </cell>
          <cell r="N205" t="str">
            <v>minden</v>
          </cell>
          <cell r="O205" t="str">
            <v>A</v>
          </cell>
        </row>
        <row r="206">
          <cell r="G206" t="str">
            <v>Szakdolgozat 2. - MINFFSZ</v>
          </cell>
          <cell r="H206" t="str">
            <v>DUEN-ISF-093</v>
          </cell>
          <cell r="I206">
            <v>0</v>
          </cell>
          <cell r="J206">
            <v>0</v>
          </cell>
          <cell r="K206">
            <v>10</v>
          </cell>
          <cell r="L206">
            <v>0</v>
          </cell>
          <cell r="M206" t="str">
            <v>DUEN-ISF-090</v>
          </cell>
          <cell r="N206" t="str">
            <v>minden</v>
          </cell>
          <cell r="O206" t="str">
            <v>A</v>
          </cell>
        </row>
        <row r="207">
          <cell r="G207" t="str">
            <v>Szakdolgozat 2. - MINFBSC</v>
          </cell>
          <cell r="H207" t="str">
            <v>DUEN-ISF-094</v>
          </cell>
          <cell r="I207">
            <v>15</v>
          </cell>
          <cell r="J207">
            <v>0</v>
          </cell>
          <cell r="K207">
            <v>10</v>
          </cell>
          <cell r="L207">
            <v>0</v>
          </cell>
          <cell r="M207" t="str">
            <v>DUEN-ISF-090</v>
          </cell>
          <cell r="N207" t="str">
            <v>minden</v>
          </cell>
          <cell r="O207" t="str">
            <v>A</v>
          </cell>
        </row>
        <row r="208">
          <cell r="G208" t="str">
            <v>Szakmai gyakorlat GIBFSZ</v>
          </cell>
          <cell r="H208" t="str">
            <v>DUEN-ISF-095</v>
          </cell>
          <cell r="I208">
            <v>30</v>
          </cell>
          <cell r="J208">
            <v>0</v>
          </cell>
          <cell r="K208">
            <v>0</v>
          </cell>
          <cell r="L208">
            <v>0</v>
          </cell>
          <cell r="N208" t="str">
            <v>minden</v>
          </cell>
          <cell r="O208" t="str">
            <v>A</v>
          </cell>
        </row>
        <row r="209">
          <cell r="G209" t="str">
            <v>Szakmai gyakorlat GIBSC</v>
          </cell>
          <cell r="H209" t="str">
            <v>DUEN-ISF-096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 t="str">
            <v>minden</v>
          </cell>
          <cell r="O209" t="str">
            <v>A</v>
          </cell>
        </row>
        <row r="210">
          <cell r="G210" t="str">
            <v>Szakmai gyakorlat MINFBSC</v>
          </cell>
          <cell r="H210" t="str">
            <v>DUEN-ISF-097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 t="str">
            <v>minden</v>
          </cell>
          <cell r="O210" t="str">
            <v>A</v>
          </cell>
        </row>
        <row r="211">
          <cell r="G211" t="str">
            <v>Szakmai gyakorlat MINFFSZ</v>
          </cell>
          <cell r="H211" t="str">
            <v>DUEN-ISF-098</v>
          </cell>
          <cell r="I211">
            <v>30</v>
          </cell>
          <cell r="J211">
            <v>0</v>
          </cell>
          <cell r="K211">
            <v>0</v>
          </cell>
          <cell r="L211">
            <v>0</v>
          </cell>
          <cell r="N211" t="str">
            <v>minden</v>
          </cell>
          <cell r="O211" t="str">
            <v>A</v>
          </cell>
        </row>
        <row r="212">
          <cell r="G212" t="str">
            <v>Szakdolgozat 2. - ÜMINFBSC</v>
          </cell>
          <cell r="H212" t="str">
            <v>DUEN-ISF-099</v>
          </cell>
          <cell r="I212">
            <v>15</v>
          </cell>
          <cell r="J212">
            <v>0</v>
          </cell>
          <cell r="K212">
            <v>10</v>
          </cell>
          <cell r="L212">
            <v>0</v>
          </cell>
          <cell r="N212" t="str">
            <v>minden</v>
          </cell>
          <cell r="O212" t="str">
            <v>A</v>
          </cell>
        </row>
        <row r="213">
          <cell r="G213" t="str">
            <v>Szakmai gyakorlat ÜMINFBSC</v>
          </cell>
          <cell r="H213" t="str">
            <v>DUEN-ISF-100</v>
          </cell>
          <cell r="I213">
            <v>30</v>
          </cell>
          <cell r="J213">
            <v>0</v>
          </cell>
          <cell r="K213">
            <v>0</v>
          </cell>
          <cell r="L213">
            <v>0</v>
          </cell>
          <cell r="N213" t="str">
            <v>minden</v>
          </cell>
          <cell r="O213" t="str">
            <v>A</v>
          </cell>
        </row>
        <row r="214">
          <cell r="G214" t="str">
            <v>Informatika</v>
          </cell>
          <cell r="H214" t="str">
            <v>DUEN-ISF-010</v>
          </cell>
          <cell r="I214">
            <v>5</v>
          </cell>
          <cell r="J214">
            <v>0</v>
          </cell>
          <cell r="K214">
            <v>0</v>
          </cell>
          <cell r="L214">
            <v>3</v>
          </cell>
          <cell r="N214" t="str">
            <v>minden</v>
          </cell>
          <cell r="O214" t="str">
            <v>F</v>
          </cell>
          <cell r="P214" t="str">
            <v>Váraljai Mariann (PhD)</v>
          </cell>
          <cell r="Q214" t="str">
            <v>DFAN-INF-010</v>
          </cell>
        </row>
        <row r="215">
          <cell r="G215" t="str">
            <v>Banki információs rendszerek</v>
          </cell>
          <cell r="H215" t="str">
            <v>DUEN-ISF-110</v>
          </cell>
          <cell r="I215">
            <v>5</v>
          </cell>
          <cell r="J215">
            <v>2</v>
          </cell>
          <cell r="K215">
            <v>0</v>
          </cell>
          <cell r="L215">
            <v>2</v>
          </cell>
          <cell r="N215" t="str">
            <v>őszi</v>
          </cell>
          <cell r="O215" t="str">
            <v>F</v>
          </cell>
        </row>
        <row r="216">
          <cell r="G216" t="str">
            <v>Bevezetés a programozásba</v>
          </cell>
          <cell r="H216" t="str">
            <v>DUEN-ISF-111</v>
          </cell>
          <cell r="I216">
            <v>5</v>
          </cell>
          <cell r="J216">
            <v>2</v>
          </cell>
          <cell r="K216">
            <v>0</v>
          </cell>
          <cell r="L216">
            <v>2</v>
          </cell>
          <cell r="N216" t="str">
            <v>őszi</v>
          </cell>
          <cell r="O216" t="str">
            <v>F</v>
          </cell>
          <cell r="P216" t="str">
            <v>Dr. Kirchner István</v>
          </cell>
          <cell r="Q216" t="str">
            <v>DFAN-INF-501</v>
          </cell>
        </row>
        <row r="217">
          <cell r="G217" t="str">
            <v>Informatikai prezentáció és kommunikáció</v>
          </cell>
          <cell r="H217" t="str">
            <v>DUEN-ISF-</v>
          </cell>
          <cell r="I217">
            <v>5</v>
          </cell>
          <cell r="J217">
            <v>0</v>
          </cell>
          <cell r="K217">
            <v>2</v>
          </cell>
          <cell r="L217">
            <v>2</v>
          </cell>
          <cell r="N217" t="str">
            <v>őszi</v>
          </cell>
          <cell r="O217" t="str">
            <v>F</v>
          </cell>
        </row>
        <row r="218">
          <cell r="G218" t="str">
            <v>Internet technológiák</v>
          </cell>
          <cell r="H218" t="str">
            <v>DUEN-ISF-112</v>
          </cell>
          <cell r="I218">
            <v>5</v>
          </cell>
          <cell r="J218">
            <v>0</v>
          </cell>
          <cell r="K218">
            <v>0</v>
          </cell>
          <cell r="L218">
            <v>3</v>
          </cell>
          <cell r="N218" t="str">
            <v>őszi</v>
          </cell>
          <cell r="O218" t="str">
            <v>F</v>
          </cell>
          <cell r="P218" t="str">
            <v>Váraljai Mariann (PhD)</v>
          </cell>
          <cell r="Q218" t="str">
            <v>DFAN-INF-530</v>
          </cell>
        </row>
        <row r="219">
          <cell r="G219" t="str">
            <v>Programozás 2.</v>
          </cell>
          <cell r="H219" t="str">
            <v>DUEN-ISF-113</v>
          </cell>
          <cell r="I219">
            <v>5</v>
          </cell>
          <cell r="J219">
            <v>1</v>
          </cell>
          <cell r="K219">
            <v>0</v>
          </cell>
          <cell r="L219">
            <v>3</v>
          </cell>
          <cell r="M219" t="str">
            <v>DUEN-ISF-213</v>
          </cell>
          <cell r="N219" t="str">
            <v>őszi</v>
          </cell>
          <cell r="O219" t="str">
            <v>F</v>
          </cell>
          <cell r="P219" t="str">
            <v>Dr. Kirchner István</v>
          </cell>
          <cell r="Q219" t="str">
            <v>DFAN-INF-504</v>
          </cell>
        </row>
        <row r="220">
          <cell r="G220" t="str">
            <v>UML modellezési nyelv</v>
          </cell>
          <cell r="H220" t="str">
            <v>DUEN-ISF-115</v>
          </cell>
          <cell r="I220">
            <v>5</v>
          </cell>
          <cell r="J220">
            <v>2</v>
          </cell>
          <cell r="K220">
            <v>0</v>
          </cell>
          <cell r="L220">
            <v>2</v>
          </cell>
          <cell r="N220" t="str">
            <v>őszi</v>
          </cell>
          <cell r="O220" t="str">
            <v>F</v>
          </cell>
        </row>
        <row r="221">
          <cell r="G221" t="str">
            <v>VBA programozás</v>
          </cell>
          <cell r="H221" t="str">
            <v>DUEN-ISF-</v>
          </cell>
          <cell r="I221">
            <v>5</v>
          </cell>
          <cell r="J221">
            <v>2</v>
          </cell>
          <cell r="K221">
            <v>0</v>
          </cell>
          <cell r="L221">
            <v>2</v>
          </cell>
          <cell r="N221" t="str">
            <v>őszi</v>
          </cell>
          <cell r="O221" t="str">
            <v>F</v>
          </cell>
        </row>
        <row r="222">
          <cell r="G222" t="str">
            <v>Adatbányászat</v>
          </cell>
          <cell r="H222" t="str">
            <v>DUEN-ISF-150</v>
          </cell>
          <cell r="I222">
            <v>5</v>
          </cell>
          <cell r="J222">
            <v>2</v>
          </cell>
          <cell r="K222">
            <v>0</v>
          </cell>
          <cell r="L222">
            <v>3</v>
          </cell>
          <cell r="M222" t="str">
            <v>DUEN-ISF-151</v>
          </cell>
          <cell r="N222" t="str">
            <v>őszi</v>
          </cell>
          <cell r="O222" t="str">
            <v>V</v>
          </cell>
        </row>
        <row r="223">
          <cell r="G223" t="str">
            <v>Adatbáziskezelés 2.</v>
          </cell>
          <cell r="H223" t="str">
            <v>DUEN-ISF-151</v>
          </cell>
          <cell r="I223">
            <v>5</v>
          </cell>
          <cell r="J223">
            <v>2</v>
          </cell>
          <cell r="K223">
            <v>0</v>
          </cell>
          <cell r="L223">
            <v>2</v>
          </cell>
          <cell r="M223" t="str">
            <v>DUEN-ISR-115</v>
          </cell>
          <cell r="N223" t="str">
            <v>őszi</v>
          </cell>
          <cell r="O223" t="str">
            <v>V</v>
          </cell>
        </row>
        <row r="224">
          <cell r="G224" t="str">
            <v>Informatikai jogi és szabályozási ismeretek</v>
          </cell>
          <cell r="H224" t="str">
            <v>DUEN-ISF-152</v>
          </cell>
          <cell r="I224">
            <v>5</v>
          </cell>
          <cell r="J224">
            <v>2</v>
          </cell>
          <cell r="K224">
            <v>0</v>
          </cell>
          <cell r="L224">
            <v>0</v>
          </cell>
          <cell r="N224" t="str">
            <v>őszi</v>
          </cell>
          <cell r="O224" t="str">
            <v>V</v>
          </cell>
        </row>
        <row r="225">
          <cell r="G225" t="str">
            <v>Linux operációs rendszerek</v>
          </cell>
          <cell r="H225" t="str">
            <v>DUEN-ISR-159</v>
          </cell>
          <cell r="I225">
            <v>5</v>
          </cell>
          <cell r="J225">
            <v>1</v>
          </cell>
          <cell r="K225">
            <v>0</v>
          </cell>
          <cell r="L225">
            <v>2</v>
          </cell>
          <cell r="N225" t="str">
            <v>tavaszi</v>
          </cell>
          <cell r="O225" t="str">
            <v>V</v>
          </cell>
          <cell r="P225" t="str">
            <v>Dr. Ágoston György</v>
          </cell>
          <cell r="Q225" t="str">
            <v>DFAN-INF-302</v>
          </cell>
        </row>
        <row r="226">
          <cell r="G226" t="str">
            <v>Operációs rendszerek 3. (Mainframe rendszerek)</v>
          </cell>
          <cell r="H226" t="str">
            <v>DUEN-ISF-154</v>
          </cell>
          <cell r="I226">
            <v>5</v>
          </cell>
          <cell r="J226">
            <v>2</v>
          </cell>
          <cell r="K226">
            <v>0</v>
          </cell>
          <cell r="L226">
            <v>2</v>
          </cell>
          <cell r="N226" t="str">
            <v>őszi</v>
          </cell>
          <cell r="O226" t="str">
            <v>V</v>
          </cell>
        </row>
        <row r="227">
          <cell r="G227" t="str">
            <v>Programozás 3.</v>
          </cell>
          <cell r="H227" t="str">
            <v>DUEN-ISF-155</v>
          </cell>
          <cell r="I227">
            <v>5</v>
          </cell>
          <cell r="J227">
            <v>1</v>
          </cell>
          <cell r="K227">
            <v>0</v>
          </cell>
          <cell r="L227">
            <v>2</v>
          </cell>
          <cell r="M227" t="str">
            <v>DUEN-ISF-213</v>
          </cell>
          <cell r="N227" t="str">
            <v>őszi</v>
          </cell>
          <cell r="O227" t="str">
            <v>F</v>
          </cell>
          <cell r="P227" t="str">
            <v>Dr. Kirchner István</v>
          </cell>
          <cell r="Q227" t="str">
            <v>DFAN-INF-506</v>
          </cell>
        </row>
        <row r="228">
          <cell r="G228" t="str">
            <v>ERP alkalmazások</v>
          </cell>
          <cell r="H228" t="str">
            <v>DUEN-ISF-255</v>
          </cell>
          <cell r="I228">
            <v>5</v>
          </cell>
          <cell r="J228">
            <v>2</v>
          </cell>
          <cell r="K228">
            <v>0</v>
          </cell>
          <cell r="L228">
            <v>1</v>
          </cell>
          <cell r="N228" t="str">
            <v>őszi</v>
          </cell>
          <cell r="O228" t="str">
            <v>V</v>
          </cell>
          <cell r="P228" t="str">
            <v>Dr. Ágoston György</v>
          </cell>
          <cell r="Q228" t="str">
            <v>DFAN-INF-627</v>
          </cell>
        </row>
        <row r="229">
          <cell r="G229" t="str">
            <v>Vállalatirányítási rendszerek A </v>
          </cell>
          <cell r="H229" t="str">
            <v>DUEN-ISF-157</v>
          </cell>
          <cell r="I229">
            <v>5</v>
          </cell>
          <cell r="J229">
            <v>2</v>
          </cell>
          <cell r="K229">
            <v>2</v>
          </cell>
          <cell r="L229">
            <v>0</v>
          </cell>
          <cell r="N229" t="str">
            <v>őszi</v>
          </cell>
          <cell r="O229" t="str">
            <v>V</v>
          </cell>
        </row>
        <row r="230">
          <cell r="G230" t="str">
            <v>Vállalatirányítási rendszerek B</v>
          </cell>
          <cell r="H230" t="str">
            <v>DUEN-ISF-158</v>
          </cell>
          <cell r="I230">
            <v>5</v>
          </cell>
          <cell r="J230">
            <v>2</v>
          </cell>
          <cell r="K230">
            <v>2</v>
          </cell>
          <cell r="L230">
            <v>0</v>
          </cell>
          <cell r="N230" t="str">
            <v>őszi</v>
          </cell>
          <cell r="O230" t="str">
            <v>V</v>
          </cell>
        </row>
        <row r="231">
          <cell r="G231" t="str">
            <v>Vállalatirányítási rendszerek</v>
          </cell>
          <cell r="H231" t="str">
            <v>DUEN-ISF-159</v>
          </cell>
          <cell r="I231">
            <v>5</v>
          </cell>
          <cell r="J231">
            <v>2</v>
          </cell>
          <cell r="K231">
            <v>2</v>
          </cell>
          <cell r="L231">
            <v>0</v>
          </cell>
          <cell r="N231" t="str">
            <v>őszi</v>
          </cell>
          <cell r="O231" t="str">
            <v>V</v>
          </cell>
          <cell r="P231" t="str">
            <v>Dr. Ágoston György</v>
          </cell>
        </row>
        <row r="232">
          <cell r="G232" t="str">
            <v>Adatbáziskezelés</v>
          </cell>
          <cell r="H232" t="str">
            <v>DUEN-ISF-210</v>
          </cell>
          <cell r="I232">
            <v>5</v>
          </cell>
          <cell r="J232">
            <v>2</v>
          </cell>
          <cell r="K232">
            <v>0</v>
          </cell>
          <cell r="L232">
            <v>2</v>
          </cell>
          <cell r="N232" t="str">
            <v>tavaszi</v>
          </cell>
          <cell r="O232" t="str">
            <v>V</v>
          </cell>
          <cell r="P232" t="str">
            <v>Dr. Ágoston György</v>
          </cell>
          <cell r="Q232" t="str">
            <v>DFAN-INF-600</v>
          </cell>
        </row>
        <row r="233">
          <cell r="G233" t="str">
            <v>Informatikai projektvezetés és gyakorlat </v>
          </cell>
          <cell r="H233" t="str">
            <v>DUEN-ISF-211</v>
          </cell>
          <cell r="I233">
            <v>5</v>
          </cell>
          <cell r="J233">
            <v>2</v>
          </cell>
          <cell r="K233">
            <v>0</v>
          </cell>
          <cell r="L233">
            <v>2</v>
          </cell>
          <cell r="N233" t="str">
            <v>tavaszi</v>
          </cell>
          <cell r="O233" t="str">
            <v>F</v>
          </cell>
        </row>
        <row r="234">
          <cell r="G234" t="str">
            <v>Mobil alkalmazások fejlesztése</v>
          </cell>
          <cell r="H234" t="str">
            <v>DUEN-ISF-212</v>
          </cell>
          <cell r="I234">
            <v>5</v>
          </cell>
          <cell r="J234">
            <v>2</v>
          </cell>
          <cell r="K234">
            <v>0</v>
          </cell>
          <cell r="L234">
            <v>2</v>
          </cell>
          <cell r="N234" t="str">
            <v>tavaszi</v>
          </cell>
          <cell r="O234" t="str">
            <v>F</v>
          </cell>
        </row>
        <row r="235">
          <cell r="G235" t="str">
            <v>Programozás 1.</v>
          </cell>
          <cell r="H235" t="str">
            <v>DUEN-ISF-213</v>
          </cell>
          <cell r="I235">
            <v>5</v>
          </cell>
          <cell r="J235">
            <v>1</v>
          </cell>
          <cell r="K235">
            <v>0</v>
          </cell>
          <cell r="L235">
            <v>3</v>
          </cell>
          <cell r="M235" t="str">
            <v>DUEN-ISF-111</v>
          </cell>
          <cell r="N235" t="str">
            <v>tavaszi</v>
          </cell>
          <cell r="O235" t="str">
            <v>F</v>
          </cell>
          <cell r="P235" t="str">
            <v>Dr. Kirchner István</v>
          </cell>
          <cell r="Q235" t="str">
            <v>DFAN-INF-502</v>
          </cell>
        </row>
        <row r="236">
          <cell r="G236" t="str">
            <v>Python</v>
          </cell>
          <cell r="H236" t="str">
            <v>DUEN-ISF-214</v>
          </cell>
          <cell r="I236">
            <v>5</v>
          </cell>
          <cell r="J236">
            <v>2</v>
          </cell>
          <cell r="K236">
            <v>0</v>
          </cell>
          <cell r="L236">
            <v>2</v>
          </cell>
          <cell r="N236" t="str">
            <v>tavaszi</v>
          </cell>
          <cell r="O236" t="str">
            <v>F</v>
          </cell>
        </row>
        <row r="237">
          <cell r="G237" t="str">
            <v>SAP üzemeltetése</v>
          </cell>
          <cell r="H237" t="str">
            <v>DUEN-ISF-215</v>
          </cell>
          <cell r="I237">
            <v>5</v>
          </cell>
          <cell r="J237">
            <v>2</v>
          </cell>
          <cell r="K237">
            <v>0</v>
          </cell>
          <cell r="L237">
            <v>2</v>
          </cell>
          <cell r="M237" t="str">
            <v>DUEN-ISF-156</v>
          </cell>
          <cell r="N237" t="str">
            <v>tavaszi</v>
          </cell>
          <cell r="O237" t="str">
            <v>F</v>
          </cell>
        </row>
        <row r="238">
          <cell r="G238" t="str">
            <v>Szoftverfejlesztési projekt</v>
          </cell>
          <cell r="H238" t="str">
            <v>DUEN-ISF-216</v>
          </cell>
          <cell r="I238">
            <v>5</v>
          </cell>
          <cell r="J238">
            <v>0</v>
          </cell>
          <cell r="K238">
            <v>2</v>
          </cell>
          <cell r="L238">
            <v>3</v>
          </cell>
          <cell r="M238" t="str">
            <v>DUEN-ISF-113
DUEN-ISF-114
DUEN-ISF-151</v>
          </cell>
          <cell r="N238" t="str">
            <v>tavaszi</v>
          </cell>
          <cell r="O238" t="str">
            <v>F</v>
          </cell>
        </row>
        <row r="239">
          <cell r="G239" t="str">
            <v>Mesterséges intelligencia alapjai</v>
          </cell>
          <cell r="H239" t="str">
            <v>DUEN-ISF-250</v>
          </cell>
          <cell r="I239">
            <v>5</v>
          </cell>
          <cell r="J239">
            <v>2</v>
          </cell>
          <cell r="K239">
            <v>0</v>
          </cell>
          <cell r="L239">
            <v>2</v>
          </cell>
          <cell r="M239" t="str">
            <v>DUEN-ISF-111</v>
          </cell>
          <cell r="N239" t="str">
            <v>tavaszi</v>
          </cell>
          <cell r="O239" t="str">
            <v>V</v>
          </cell>
          <cell r="P239" t="str">
            <v>Buzáné dr. Kis Piroska</v>
          </cell>
          <cell r="Q239" t="str">
            <v>DFAN-INF-241</v>
          </cell>
        </row>
        <row r="240">
          <cell r="G240" t="str">
            <v>Operációs rendszerek 1.</v>
          </cell>
          <cell r="H240" t="str">
            <v>DUEN-ISF-251</v>
          </cell>
          <cell r="I240">
            <v>5</v>
          </cell>
          <cell r="J240">
            <v>2</v>
          </cell>
          <cell r="K240">
            <v>0</v>
          </cell>
          <cell r="L240">
            <v>4</v>
          </cell>
          <cell r="M240" t="str">
            <v>DUEN-ISR-115</v>
          </cell>
          <cell r="N240" t="str">
            <v>tavaszi</v>
          </cell>
          <cell r="O240" t="str">
            <v>V</v>
          </cell>
        </row>
        <row r="241">
          <cell r="G241" t="str">
            <v>Szoftverfejlesztési technológiák</v>
          </cell>
          <cell r="H241" t="str">
            <v>DUEN-ISF-117</v>
          </cell>
          <cell r="I241">
            <v>5</v>
          </cell>
          <cell r="J241">
            <v>1</v>
          </cell>
          <cell r="K241">
            <v>0</v>
          </cell>
          <cell r="L241">
            <v>2</v>
          </cell>
          <cell r="M241" t="str">
            <v>DUEN-ISF-113</v>
          </cell>
          <cell r="N241" t="str">
            <v>tavaszi</v>
          </cell>
          <cell r="O241" t="str">
            <v>V</v>
          </cell>
          <cell r="P241" t="str">
            <v>Dr. Kirchner István</v>
          </cell>
          <cell r="Q241" t="str">
            <v>DFAN-INF-420</v>
          </cell>
        </row>
        <row r="242">
          <cell r="G242" t="str">
            <v>Web programozás</v>
          </cell>
          <cell r="H242" t="str">
            <v>DUEN-ISF-253</v>
          </cell>
          <cell r="I242">
            <v>5</v>
          </cell>
          <cell r="J242">
            <v>0</v>
          </cell>
          <cell r="K242">
            <v>0</v>
          </cell>
          <cell r="L242">
            <v>3</v>
          </cell>
          <cell r="M242" t="str">
            <v>DUEN-ISF-112</v>
          </cell>
          <cell r="N242" t="str">
            <v>tavaszi</v>
          </cell>
          <cell r="O242" t="str">
            <v>V</v>
          </cell>
          <cell r="P242" t="str">
            <v>Váraljai Mariann (PhD)</v>
          </cell>
          <cell r="Q242" t="str">
            <v>DFAN-INF-524</v>
          </cell>
        </row>
        <row r="243">
          <cell r="G243" t="str">
            <v>XML technológiák</v>
          </cell>
          <cell r="H243" t="str">
            <v>DUEN-ISF-254</v>
          </cell>
          <cell r="I243">
            <v>5</v>
          </cell>
          <cell r="J243">
            <v>2</v>
          </cell>
          <cell r="K243">
            <v>0</v>
          </cell>
          <cell r="L243">
            <v>2</v>
          </cell>
          <cell r="N243" t="str">
            <v>tavaszi</v>
          </cell>
          <cell r="O243" t="str">
            <v>V</v>
          </cell>
        </row>
        <row r="244">
          <cell r="G244" t="str">
            <v>Informatika projekt 1.</v>
          </cell>
          <cell r="H244" t="str">
            <v>DUEN-ISF-217</v>
          </cell>
          <cell r="I244">
            <v>5</v>
          </cell>
          <cell r="J244">
            <v>2</v>
          </cell>
          <cell r="K244">
            <v>0</v>
          </cell>
          <cell r="L244">
            <v>2</v>
          </cell>
          <cell r="N244" t="str">
            <v>tavaszi</v>
          </cell>
          <cell r="O244" t="str">
            <v>F</v>
          </cell>
          <cell r="P244" t="str">
            <v>Dr. Strauber Györgyi</v>
          </cell>
        </row>
        <row r="245">
          <cell r="G245" t="str">
            <v>Informatika projekt 2.</v>
          </cell>
          <cell r="H245" t="str">
            <v>DUEN-ISF-116</v>
          </cell>
          <cell r="I245">
            <v>5</v>
          </cell>
          <cell r="J245">
            <v>0</v>
          </cell>
          <cell r="K245">
            <v>1</v>
          </cell>
          <cell r="L245">
            <v>2</v>
          </cell>
          <cell r="M245" t="str">
            <v>DUEN-ISF-217, DUEN-ISF-213, DUEN-ISF-210</v>
          </cell>
          <cell r="N245" t="str">
            <v>tavaszi</v>
          </cell>
          <cell r="O245" t="str">
            <v>F</v>
          </cell>
          <cell r="P245" t="str">
            <v>Dr. Strauber Györgyi</v>
          </cell>
        </row>
        <row r="246">
          <cell r="G246" t="str">
            <v>Digitális áramkörök alkalmazástechnikája</v>
          </cell>
          <cell r="H246" t="str">
            <v>DUEN-ISR-110</v>
          </cell>
          <cell r="I246">
            <v>5</v>
          </cell>
          <cell r="J246">
            <v>2</v>
          </cell>
          <cell r="K246">
            <v>0</v>
          </cell>
          <cell r="L246">
            <v>2</v>
          </cell>
          <cell r="M246" t="str">
            <v>DUEN-ISR-257</v>
          </cell>
          <cell r="N246" t="str">
            <v>őszi</v>
          </cell>
          <cell r="O246" t="str">
            <v>F</v>
          </cell>
          <cell r="Q246" t="str">
            <v>DFAN-INF-273</v>
          </cell>
        </row>
        <row r="247">
          <cell r="G247" t="str">
            <v>Hálózati operációs rendszerek – Windows</v>
          </cell>
          <cell r="H247" t="str">
            <v>DUEN-ISR-121</v>
          </cell>
          <cell r="I247">
            <v>5</v>
          </cell>
          <cell r="J247">
            <v>1</v>
          </cell>
          <cell r="K247">
            <v>0</v>
          </cell>
          <cell r="L247">
            <v>2</v>
          </cell>
          <cell r="M247" t="str">
            <v>DUEN-ISR-257</v>
          </cell>
          <cell r="N247" t="str">
            <v>őszi</v>
          </cell>
          <cell r="O247" t="str">
            <v>F</v>
          </cell>
          <cell r="P247" t="str">
            <v>Dr. Ágoston György</v>
          </cell>
          <cell r="Q247" t="str">
            <v>DFAN-INF-312</v>
          </cell>
        </row>
        <row r="248">
          <cell r="G248" t="str">
            <v>Hálózati operációs rendszerek – Linux</v>
          </cell>
          <cell r="H248" t="str">
            <v>DUEN-ISR-214</v>
          </cell>
          <cell r="I248">
            <v>5</v>
          </cell>
          <cell r="J248">
            <v>1</v>
          </cell>
          <cell r="K248">
            <v>0</v>
          </cell>
          <cell r="L248">
            <v>2</v>
          </cell>
          <cell r="M248" t="str">
            <v>DUEN-ISR-159</v>
          </cell>
          <cell r="N248" t="str">
            <v>őszi</v>
          </cell>
          <cell r="O248" t="str">
            <v>F</v>
          </cell>
          <cell r="P248" t="str">
            <v>Dr. Ágoston György</v>
          </cell>
          <cell r="Q248" t="str">
            <v>DFAN-INF-310</v>
          </cell>
        </row>
        <row r="249">
          <cell r="G249" t="str">
            <v>Hálózati operációs rendszerek III. (Windows) </v>
          </cell>
          <cell r="H249" t="str">
            <v>DUEN-ISR-113</v>
          </cell>
          <cell r="I249">
            <v>5</v>
          </cell>
          <cell r="J249">
            <v>1</v>
          </cell>
          <cell r="K249">
            <v>0</v>
          </cell>
          <cell r="L249">
            <v>2</v>
          </cell>
          <cell r="N249" t="str">
            <v>őszi</v>
          </cell>
          <cell r="O249" t="str">
            <v>F</v>
          </cell>
        </row>
        <row r="250">
          <cell r="G250" t="str">
            <v>Hardver nyelvek (HDL)</v>
          </cell>
          <cell r="H250" t="str">
            <v>DUEN-ISR-114</v>
          </cell>
          <cell r="I250">
            <v>5</v>
          </cell>
          <cell r="J250">
            <v>1</v>
          </cell>
          <cell r="K250">
            <v>0</v>
          </cell>
          <cell r="L250">
            <v>2</v>
          </cell>
          <cell r="N250" t="str">
            <v>őszi</v>
          </cell>
          <cell r="O250" t="str">
            <v>F</v>
          </cell>
          <cell r="Q250" t="str">
            <v>DFAN-INF-281</v>
          </cell>
        </row>
        <row r="251">
          <cell r="G251" t="str">
            <v>Informatikai alapismeretek</v>
          </cell>
          <cell r="H251" t="str">
            <v>DUEN-ISR-115</v>
          </cell>
          <cell r="I251">
            <v>5</v>
          </cell>
          <cell r="J251">
            <v>2</v>
          </cell>
          <cell r="K251">
            <v>2</v>
          </cell>
          <cell r="L251">
            <v>2</v>
          </cell>
          <cell r="N251" t="str">
            <v>őszi</v>
          </cell>
          <cell r="O251" t="str">
            <v>F</v>
          </cell>
          <cell r="Q251" t="str">
            <v>DFAN-INF-301</v>
          </cell>
        </row>
        <row r="252">
          <cell r="G252" t="str">
            <v>Informatikai rendszerek tesztelése</v>
          </cell>
          <cell r="H252" t="str">
            <v>DUEN-ISR-</v>
          </cell>
          <cell r="I252">
            <v>5</v>
          </cell>
          <cell r="J252">
            <v>2</v>
          </cell>
          <cell r="K252">
            <v>0</v>
          </cell>
          <cell r="L252">
            <v>2</v>
          </cell>
          <cell r="M252" t="str">
            <v>DUEN-ISF-252</v>
          </cell>
          <cell r="N252" t="str">
            <v>őszi</v>
          </cell>
          <cell r="O252" t="str">
            <v>F</v>
          </cell>
        </row>
        <row r="253">
          <cell r="G253" t="str">
            <v>Mikrovezérlők</v>
          </cell>
          <cell r="H253" t="str">
            <v>DUEN-ISR-117</v>
          </cell>
          <cell r="I253">
            <v>5</v>
          </cell>
          <cell r="J253">
            <v>2</v>
          </cell>
          <cell r="K253">
            <v>0</v>
          </cell>
          <cell r="L253">
            <v>2</v>
          </cell>
          <cell r="M253" t="str">
            <v>DUEN-ISR-258</v>
          </cell>
          <cell r="N253" t="str">
            <v>őszi</v>
          </cell>
          <cell r="O253" t="str">
            <v>F</v>
          </cell>
        </row>
        <row r="254">
          <cell r="G254" t="str">
            <v>Informatikai rendszerek</v>
          </cell>
          <cell r="H254" t="str">
            <v>DUEN-ISR-</v>
          </cell>
          <cell r="I254">
            <v>10</v>
          </cell>
          <cell r="J254">
            <v>2</v>
          </cell>
          <cell r="K254">
            <v>0</v>
          </cell>
          <cell r="L254">
            <v>4</v>
          </cell>
          <cell r="N254" t="str">
            <v>őszi</v>
          </cell>
        </row>
        <row r="255">
          <cell r="G255" t="str">
            <v>Szkript nyelvek</v>
          </cell>
          <cell r="H255" t="str">
            <v>DUEN-ISR-116</v>
          </cell>
          <cell r="I255">
            <v>5</v>
          </cell>
          <cell r="J255">
            <v>1</v>
          </cell>
          <cell r="K255">
            <v>0</v>
          </cell>
          <cell r="L255">
            <v>2</v>
          </cell>
          <cell r="M255" t="str">
            <v>DUEN-ISF-111</v>
          </cell>
          <cell r="N255" t="str">
            <v>őszi</v>
          </cell>
          <cell r="O255" t="str">
            <v>F</v>
          </cell>
          <cell r="P255" t="str">
            <v>Dr. Nagy Bálint</v>
          </cell>
        </row>
        <row r="256">
          <cell r="G256" t="str">
            <v>Villamos gépek </v>
          </cell>
          <cell r="H256" t="str">
            <v>DUEN-ISR-117</v>
          </cell>
          <cell r="I256">
            <v>5</v>
          </cell>
          <cell r="J256">
            <v>2</v>
          </cell>
          <cell r="K256">
            <v>1</v>
          </cell>
          <cell r="L256">
            <v>1</v>
          </cell>
          <cell r="N256" t="str">
            <v>őszi</v>
          </cell>
          <cell r="O256" t="str">
            <v>F</v>
          </cell>
        </row>
        <row r="257">
          <cell r="G257" t="str">
            <v>Számítógép és hálózati architektúrák</v>
          </cell>
          <cell r="H257" t="str">
            <v>DUEN-ISR-118</v>
          </cell>
          <cell r="I257">
            <v>5</v>
          </cell>
          <cell r="J257">
            <v>2</v>
          </cell>
          <cell r="K257">
            <v>0</v>
          </cell>
          <cell r="L257">
            <v>1</v>
          </cell>
          <cell r="N257" t="str">
            <v>őszi</v>
          </cell>
          <cell r="O257" t="str">
            <v>F</v>
          </cell>
          <cell r="P257" t="str">
            <v>Dr. Nagy Bálint</v>
          </cell>
        </row>
        <row r="258">
          <cell r="G258" t="str">
            <v>Autóipari beágyazott rendszerek</v>
          </cell>
          <cell r="H258" t="str">
            <v>DUEN-ISR-150</v>
          </cell>
          <cell r="I258">
            <v>5</v>
          </cell>
          <cell r="J258">
            <v>2</v>
          </cell>
          <cell r="K258">
            <v>0</v>
          </cell>
          <cell r="L258">
            <v>2</v>
          </cell>
          <cell r="M258" t="str">
            <v>DUEN-ISR-258</v>
          </cell>
          <cell r="N258" t="str">
            <v>őszi</v>
          </cell>
          <cell r="O258" t="str">
            <v>V</v>
          </cell>
        </row>
        <row r="259">
          <cell r="G259" t="str">
            <v>Cisco CCNA </v>
          </cell>
          <cell r="H259" t="str">
            <v>DUEN-ISR-151</v>
          </cell>
          <cell r="I259">
            <v>5</v>
          </cell>
          <cell r="J259">
            <v>2</v>
          </cell>
          <cell r="K259">
            <v>0</v>
          </cell>
          <cell r="L259">
            <v>2</v>
          </cell>
          <cell r="N259" t="str">
            <v>őszi</v>
          </cell>
          <cell r="O259" t="str">
            <v>V</v>
          </cell>
        </row>
        <row r="260">
          <cell r="G260" t="str">
            <v>Elektronikai tervezés</v>
          </cell>
          <cell r="H260" t="str">
            <v>DUEN-ISR-152</v>
          </cell>
          <cell r="I260">
            <v>5</v>
          </cell>
          <cell r="J260">
            <v>2</v>
          </cell>
          <cell r="K260">
            <v>2</v>
          </cell>
          <cell r="L260">
            <v>0</v>
          </cell>
          <cell r="M260" t="str">
            <v>DUEN-ISR-257</v>
          </cell>
          <cell r="N260" t="str">
            <v>őszi</v>
          </cell>
          <cell r="O260" t="str">
            <v>v</v>
          </cell>
        </row>
        <row r="261">
          <cell r="G261" t="str">
            <v>Hálózat menedzselés 2.</v>
          </cell>
          <cell r="H261" t="str">
            <v>DUEN-ISR-120</v>
          </cell>
          <cell r="I261">
            <v>5</v>
          </cell>
          <cell r="J261">
            <v>1</v>
          </cell>
          <cell r="K261">
            <v>0</v>
          </cell>
          <cell r="L261">
            <v>2</v>
          </cell>
          <cell r="M261" t="str">
            <v>DUEN-ISR-258</v>
          </cell>
          <cell r="N261" t="str">
            <v>őszi</v>
          </cell>
          <cell r="O261" t="str">
            <v>V</v>
          </cell>
          <cell r="P261" t="str">
            <v>Dr. Leitold Ferenc</v>
          </cell>
          <cell r="Q261" t="str">
            <v>DFAN-INF-316</v>
          </cell>
        </row>
        <row r="262">
          <cell r="G262" t="str">
            <v>Windows operációs rendszer</v>
          </cell>
          <cell r="H262" t="str">
            <v>DUEN-ISR-257</v>
          </cell>
          <cell r="I262">
            <v>5</v>
          </cell>
          <cell r="J262">
            <v>1</v>
          </cell>
          <cell r="K262">
            <v>0</v>
          </cell>
          <cell r="L262">
            <v>2</v>
          </cell>
          <cell r="N262" t="str">
            <v>őszi</v>
          </cell>
          <cell r="O262" t="str">
            <v>V</v>
          </cell>
          <cell r="P262" t="str">
            <v>Dr. Ágoston György</v>
          </cell>
        </row>
        <row r="263">
          <cell r="G263" t="str">
            <v>Informatikai rendszerek minőségbiztosítása és auditja</v>
          </cell>
          <cell r="H263" t="str">
            <v>DUEN-ISR-155</v>
          </cell>
          <cell r="I263">
            <v>5</v>
          </cell>
          <cell r="J263">
            <v>2</v>
          </cell>
          <cell r="K263">
            <v>1</v>
          </cell>
          <cell r="L263">
            <v>0</v>
          </cell>
          <cell r="N263" t="str">
            <v>őszi</v>
          </cell>
          <cell r="O263" t="str">
            <v>V</v>
          </cell>
          <cell r="P263" t="str">
            <v>Dr. Leitold Ferenc</v>
          </cell>
          <cell r="Q263" t="str">
            <v>DFAN-INF-640</v>
          </cell>
        </row>
        <row r="264">
          <cell r="G264" t="str">
            <v>Intelligens eszközök fejlesztése az ipari automatizálásban</v>
          </cell>
          <cell r="H264" t="str">
            <v>DUEN-ISR-156</v>
          </cell>
          <cell r="I264">
            <v>5</v>
          </cell>
          <cell r="J264">
            <v>2</v>
          </cell>
          <cell r="K264">
            <v>0</v>
          </cell>
          <cell r="L264">
            <v>2</v>
          </cell>
          <cell r="M264" t="str">
            <v>DUEN-ISR-257</v>
          </cell>
          <cell r="N264" t="str">
            <v>őszi</v>
          </cell>
          <cell r="O264" t="str">
            <v>V</v>
          </cell>
        </row>
        <row r="265">
          <cell r="G265" t="str">
            <v>Intelligens szervezet </v>
          </cell>
          <cell r="H265" t="str">
            <v>DUEN-ISR-</v>
          </cell>
          <cell r="I265">
            <v>5</v>
          </cell>
          <cell r="J265">
            <v>3</v>
          </cell>
          <cell r="K265">
            <v>0</v>
          </cell>
          <cell r="L265">
            <v>0</v>
          </cell>
          <cell r="N265" t="str">
            <v>őszi</v>
          </cell>
          <cell r="O265" t="str">
            <v>V</v>
          </cell>
        </row>
        <row r="266">
          <cell r="G266" t="str">
            <v>Mérés- és irányítástechnika </v>
          </cell>
          <cell r="H266" t="str">
            <v>DUEN-ISR-157</v>
          </cell>
          <cell r="I266">
            <v>5</v>
          </cell>
          <cell r="J266">
            <v>2</v>
          </cell>
          <cell r="K266">
            <v>1</v>
          </cell>
          <cell r="L266">
            <v>1</v>
          </cell>
          <cell r="M266" t="str">
            <v>DUEN-IMA-110</v>
          </cell>
          <cell r="N266" t="str">
            <v>őszi</v>
          </cell>
          <cell r="O266" t="str">
            <v>V</v>
          </cell>
          <cell r="P266" t="str">
            <v>Dr. Kővári Attila</v>
          </cell>
          <cell r="Q266" t="str">
            <v>DFAN-INF-210</v>
          </cell>
        </row>
        <row r="267">
          <cell r="G267" t="str">
            <v>Mikrovezérlők, beágyazott rendszerek</v>
          </cell>
          <cell r="H267" t="str">
            <v>DUEN-ISR-159</v>
          </cell>
          <cell r="I267">
            <v>5</v>
          </cell>
          <cell r="J267">
            <v>2</v>
          </cell>
          <cell r="K267">
            <v>0</v>
          </cell>
          <cell r="L267">
            <v>2</v>
          </cell>
          <cell r="N267" t="str">
            <v>őszi</v>
          </cell>
          <cell r="O267" t="str">
            <v>V</v>
          </cell>
        </row>
        <row r="268">
          <cell r="G268" t="str">
            <v>Elektronikus- és mobil alkalmazások </v>
          </cell>
          <cell r="H268" t="str">
            <v>DUEN-ISR-210</v>
          </cell>
          <cell r="I268">
            <v>5</v>
          </cell>
          <cell r="J268">
            <v>2</v>
          </cell>
          <cell r="K268">
            <v>0</v>
          </cell>
          <cell r="L268">
            <v>2</v>
          </cell>
          <cell r="M268" t="str">
            <v>DUEN-ISR-255</v>
          </cell>
          <cell r="N268" t="str">
            <v>tavaszi</v>
          </cell>
          <cell r="O268" t="str">
            <v>F</v>
          </cell>
        </row>
        <row r="269">
          <cell r="G269" t="str">
            <v>FPGA tervezés</v>
          </cell>
          <cell r="H269" t="str">
            <v>DUEN-ISR-211</v>
          </cell>
          <cell r="I269">
            <v>5</v>
          </cell>
          <cell r="J269">
            <v>1</v>
          </cell>
          <cell r="K269">
            <v>0</v>
          </cell>
          <cell r="L269">
            <v>2</v>
          </cell>
          <cell r="M269" t="str">
            <v>DUEN-ISR-257</v>
          </cell>
          <cell r="N269" t="str">
            <v>tavaszi</v>
          </cell>
          <cell r="O269" t="str">
            <v>F</v>
          </cell>
        </row>
        <row r="270">
          <cell r="G270" t="str">
            <v>Hálózat menedzselés </v>
          </cell>
          <cell r="H270" t="str">
            <v>DUEN-ISR-</v>
          </cell>
          <cell r="I270">
            <v>5</v>
          </cell>
          <cell r="J270">
            <v>2</v>
          </cell>
          <cell r="K270">
            <v>0</v>
          </cell>
          <cell r="L270">
            <v>2</v>
          </cell>
          <cell r="N270" t="str">
            <v>tavaszi</v>
          </cell>
          <cell r="O270" t="str">
            <v>F</v>
          </cell>
        </row>
        <row r="271">
          <cell r="G271" t="str">
            <v>Robottechnika, PLC-k</v>
          </cell>
          <cell r="H271" t="str">
            <v>DUEN-ISR-213</v>
          </cell>
          <cell r="I271">
            <v>5</v>
          </cell>
          <cell r="J271">
            <v>2</v>
          </cell>
          <cell r="K271">
            <v>0</v>
          </cell>
          <cell r="L271">
            <v>2</v>
          </cell>
          <cell r="M271" t="str">
            <v>DUEN-ISR-257</v>
          </cell>
          <cell r="N271" t="str">
            <v>tavaszi</v>
          </cell>
          <cell r="O271" t="str">
            <v>F</v>
          </cell>
        </row>
        <row r="272">
          <cell r="G272" t="str">
            <v>Adatbiztonság, adatvédelem</v>
          </cell>
          <cell r="H272" t="str">
            <v>DUEN-ISR-250</v>
          </cell>
          <cell r="I272">
            <v>5</v>
          </cell>
          <cell r="J272">
            <v>2</v>
          </cell>
          <cell r="K272">
            <v>0</v>
          </cell>
          <cell r="L272">
            <v>0</v>
          </cell>
          <cell r="M272" t="str">
            <v>DUEN-ISR-118, DUEN-IMA-153</v>
          </cell>
          <cell r="N272" t="str">
            <v>tavaszi</v>
          </cell>
          <cell r="O272" t="str">
            <v>V</v>
          </cell>
          <cell r="P272" t="str">
            <v>Dr. Leitold Ferenc</v>
          </cell>
          <cell r="Q272" t="str">
            <v>DFAN-INF-650</v>
          </cell>
        </row>
        <row r="273">
          <cell r="G273" t="str">
            <v>Beágyazott rendszerek tervezése és modellezése</v>
          </cell>
          <cell r="H273" t="str">
            <v>DUEN-ISR-251</v>
          </cell>
          <cell r="I273">
            <v>5</v>
          </cell>
          <cell r="J273">
            <v>3</v>
          </cell>
          <cell r="K273">
            <v>2</v>
          </cell>
          <cell r="L273">
            <v>2</v>
          </cell>
          <cell r="M273" t="str">
            <v>DUEN-ISR-258</v>
          </cell>
          <cell r="N273" t="str">
            <v>tavaszi</v>
          </cell>
          <cell r="O273" t="str">
            <v>V</v>
          </cell>
        </row>
        <row r="274">
          <cell r="G274" t="str">
            <v>Digitális technika</v>
          </cell>
          <cell r="H274" t="str">
            <v>DUEN-ISR-252</v>
          </cell>
          <cell r="I274">
            <v>5</v>
          </cell>
          <cell r="J274">
            <v>2</v>
          </cell>
          <cell r="K274">
            <v>1</v>
          </cell>
          <cell r="L274">
            <v>0</v>
          </cell>
          <cell r="N274" t="str">
            <v>tavaszi</v>
          </cell>
          <cell r="O274" t="str">
            <v>V</v>
          </cell>
          <cell r="Q274" t="str">
            <v>DFAN-INF-206</v>
          </cell>
        </row>
        <row r="275">
          <cell r="G275" t="str">
            <v>Informatikai rendszerek fejlesztése</v>
          </cell>
          <cell r="H275" t="str">
            <v>DUEN-ISR-253</v>
          </cell>
          <cell r="I275">
            <v>5</v>
          </cell>
          <cell r="J275">
            <v>2</v>
          </cell>
          <cell r="K275">
            <v>2</v>
          </cell>
          <cell r="L275">
            <v>0</v>
          </cell>
          <cell r="N275" t="str">
            <v>tavaszi</v>
          </cell>
          <cell r="O275" t="str">
            <v>V</v>
          </cell>
        </row>
        <row r="276">
          <cell r="G276" t="str">
            <v>Hálózat menedzselés 1.</v>
          </cell>
          <cell r="H276" t="str">
            <v>DUEN-ISR-258</v>
          </cell>
          <cell r="I276">
            <v>5</v>
          </cell>
          <cell r="J276">
            <v>1</v>
          </cell>
          <cell r="K276">
            <v>0</v>
          </cell>
          <cell r="L276">
            <v>2</v>
          </cell>
          <cell r="M276" t="str">
            <v>DUEN-ISR-118</v>
          </cell>
          <cell r="N276" t="str">
            <v>tavaszi</v>
          </cell>
          <cell r="O276" t="str">
            <v>V</v>
          </cell>
          <cell r="P276" t="str">
            <v>Dr. Leitold Ferenc</v>
          </cell>
          <cell r="Q276" t="str">
            <v>DFAN-INF-280</v>
          </cell>
        </row>
        <row r="277">
          <cell r="G277" t="str">
            <v>Távközlési hálózatok (Mobil kommunikáció)</v>
          </cell>
          <cell r="H277" t="str">
            <v>DUEN-ISR-255</v>
          </cell>
          <cell r="I277">
            <v>5</v>
          </cell>
          <cell r="J277">
            <v>2</v>
          </cell>
          <cell r="K277">
            <v>0</v>
          </cell>
          <cell r="L277">
            <v>2</v>
          </cell>
          <cell r="N277" t="str">
            <v>tavaszi</v>
          </cell>
          <cell r="O277" t="str">
            <v>V</v>
          </cell>
        </row>
        <row r="278">
          <cell r="G278" t="str">
            <v>Villamosságtan</v>
          </cell>
          <cell r="H278" t="str">
            <v>DUEN-ISR-256</v>
          </cell>
          <cell r="I278">
            <v>5</v>
          </cell>
          <cell r="J278">
            <v>2</v>
          </cell>
          <cell r="K278">
            <v>2</v>
          </cell>
          <cell r="L278">
            <v>1</v>
          </cell>
          <cell r="N278" t="str">
            <v>tavaszi</v>
          </cell>
          <cell r="O278" t="str">
            <v>V</v>
          </cell>
        </row>
        <row r="279">
          <cell r="G279" t="str">
            <v>Elektronika és digitális technika</v>
          </cell>
          <cell r="H279" t="str">
            <v>DUEN-ISR-119</v>
          </cell>
          <cell r="I279">
            <v>5</v>
          </cell>
          <cell r="J279">
            <v>2</v>
          </cell>
          <cell r="K279">
            <v>0</v>
          </cell>
          <cell r="L279">
            <v>1</v>
          </cell>
          <cell r="M279" t="str">
            <v>DUEN-MUT-151</v>
          </cell>
          <cell r="N279" t="str">
            <v>tavaszi</v>
          </cell>
          <cell r="O279" t="str">
            <v>F</v>
          </cell>
          <cell r="P279" t="str">
            <v>Dr. Kővári Attila</v>
          </cell>
        </row>
        <row r="280">
          <cell r="G280" t="str">
            <v>Beágyazott rendszerek</v>
          </cell>
          <cell r="H280" t="str">
            <v>DUEN-ISR-215</v>
          </cell>
          <cell r="I280">
            <v>5</v>
          </cell>
          <cell r="J280">
            <v>1</v>
          </cell>
          <cell r="K280">
            <v>0</v>
          </cell>
          <cell r="L280">
            <v>2</v>
          </cell>
          <cell r="M280" t="str">
            <v>DUEN-ISR-119</v>
          </cell>
          <cell r="N280" t="str">
            <v>tavaszi</v>
          </cell>
          <cell r="O280" t="str">
            <v>F</v>
          </cell>
          <cell r="P280" t="str">
            <v>Dr. Kővári Attila</v>
          </cell>
        </row>
        <row r="281">
          <cell r="G281" t="str">
            <v>XML technológiák</v>
          </cell>
          <cell r="H281" t="str">
            <v>DUEN-ISF-254</v>
          </cell>
          <cell r="I281">
            <v>5</v>
          </cell>
          <cell r="J281">
            <v>2</v>
          </cell>
          <cell r="K281">
            <v>0</v>
          </cell>
          <cell r="L281">
            <v>2</v>
          </cell>
          <cell r="N281" t="str">
            <v>tavaszi</v>
          </cell>
          <cell r="O281" t="str">
            <v>V</v>
          </cell>
        </row>
        <row r="282">
          <cell r="G282" t="str">
            <v>Szakdolgozat 1. - Kutatásmódszertan TKK</v>
          </cell>
          <cell r="H282" t="str">
            <v>DUEN-TKK-091</v>
          </cell>
          <cell r="I282">
            <v>0</v>
          </cell>
          <cell r="N282" t="str">
            <v>minden</v>
          </cell>
          <cell r="O282" t="str">
            <v>A</v>
          </cell>
        </row>
        <row r="283">
          <cell r="G283" t="str">
            <v>Szakdolgozat 2. - Szakdolgozatkészítés MOKTBSC</v>
          </cell>
          <cell r="H283" t="str">
            <v>DUEN-TKK-093</v>
          </cell>
          <cell r="I283">
            <v>0</v>
          </cell>
          <cell r="N283" t="str">
            <v>minden</v>
          </cell>
          <cell r="O283" t="str">
            <v>A</v>
          </cell>
        </row>
        <row r="284">
          <cell r="G284" t="str">
            <v>Szakdolgozat 2. - Szakdolgozatkészítés</v>
          </cell>
          <cell r="H284" t="str">
            <v>DUEN-TKK-094</v>
          </cell>
          <cell r="I284">
            <v>5</v>
          </cell>
          <cell r="N284" t="str">
            <v>minden</v>
          </cell>
          <cell r="O284" t="str">
            <v>F</v>
          </cell>
        </row>
        <row r="285">
          <cell r="G285" t="str">
            <v>Pedagógiai kutatásmódszertan</v>
          </cell>
          <cell r="H285" t="str">
            <v>DUEN-TKK-050</v>
          </cell>
          <cell r="I285">
            <v>5</v>
          </cell>
          <cell r="N285" t="str">
            <v>minden</v>
          </cell>
          <cell r="O285" t="str">
            <v>V</v>
          </cell>
        </row>
        <row r="286">
          <cell r="G286" t="str">
            <v>Andragógia</v>
          </cell>
          <cell r="H286" t="str">
            <v>DUEN-TKK-110</v>
          </cell>
          <cell r="I286">
            <v>5</v>
          </cell>
          <cell r="N286" t="str">
            <v>őszi</v>
          </cell>
          <cell r="O286" t="str">
            <v>F</v>
          </cell>
        </row>
        <row r="287">
          <cell r="G287" t="str">
            <v>Gyakorlati oktatás módszertana 2.</v>
          </cell>
          <cell r="H287" t="str">
            <v>DUEN-TKK-111</v>
          </cell>
          <cell r="I287">
            <v>5</v>
          </cell>
          <cell r="N287" t="str">
            <v>őszi</v>
          </cell>
          <cell r="O287" t="str">
            <v>F</v>
          </cell>
        </row>
        <row r="288">
          <cell r="G288" t="str">
            <v>Oktatástechnológia (IKT, Digitális pedagógia)</v>
          </cell>
          <cell r="H288" t="str">
            <v>DUEN-TKK-112</v>
          </cell>
          <cell r="I288">
            <v>5</v>
          </cell>
          <cell r="N288" t="str">
            <v>őszi</v>
          </cell>
          <cell r="O288" t="str">
            <v>F</v>
          </cell>
        </row>
        <row r="289">
          <cell r="G289" t="str">
            <v>Összefüggő egyéni iskolai gyakorlat 1.</v>
          </cell>
          <cell r="H289" t="str">
            <v>DUEN-TKK-113</v>
          </cell>
          <cell r="I289">
            <v>20</v>
          </cell>
          <cell r="N289" t="str">
            <v>őszi</v>
          </cell>
          <cell r="O289" t="str">
            <v>F</v>
          </cell>
        </row>
        <row r="290">
          <cell r="G290" t="str">
            <v>Pedagógiai gyakorlat </v>
          </cell>
          <cell r="H290" t="str">
            <v>DUEN-TKK-114</v>
          </cell>
          <cell r="I290">
            <v>5</v>
          </cell>
          <cell r="N290" t="str">
            <v>őszi</v>
          </cell>
          <cell r="O290" t="str">
            <v>F</v>
          </cell>
        </row>
        <row r="291">
          <cell r="G291" t="str">
            <v>Szakmódszertan 1.</v>
          </cell>
          <cell r="H291" t="str">
            <v>DUEN-TKK-115</v>
          </cell>
          <cell r="I291">
            <v>5</v>
          </cell>
          <cell r="N291" t="str">
            <v>őszi</v>
          </cell>
          <cell r="O291" t="str">
            <v>F</v>
          </cell>
        </row>
        <row r="292">
          <cell r="G292" t="str">
            <v>Szakmódszertan 3.</v>
          </cell>
          <cell r="H292" t="str">
            <v>DUEN-TKK-116</v>
          </cell>
          <cell r="I292">
            <v>5</v>
          </cell>
          <cell r="N292" t="str">
            <v>őszi</v>
          </cell>
          <cell r="O292" t="str">
            <v>F</v>
          </cell>
        </row>
        <row r="293">
          <cell r="G293" t="str">
            <v>Szakmódszertani gyakorlat</v>
          </cell>
          <cell r="H293" t="str">
            <v>DUEN-TKK-117</v>
          </cell>
          <cell r="I293">
            <v>5</v>
          </cell>
          <cell r="N293" t="str">
            <v>őszi</v>
          </cell>
          <cell r="O293" t="str">
            <v>F</v>
          </cell>
        </row>
        <row r="294">
          <cell r="G294" t="str">
            <v>Neveléstan (Nevelés  történeti és elméleti  alapjai)</v>
          </cell>
          <cell r="H294" t="str">
            <v>DUEN-TKK-150</v>
          </cell>
          <cell r="I294">
            <v>5</v>
          </cell>
          <cell r="N294" t="str">
            <v>őszi</v>
          </cell>
          <cell r="O294" t="str">
            <v>v</v>
          </cell>
        </row>
        <row r="295">
          <cell r="G295" t="str">
            <v>Pszichólógia 1. (Általános és fejlődéslélektan)</v>
          </cell>
          <cell r="H295" t="str">
            <v>DUEN-TKK-151</v>
          </cell>
          <cell r="I295">
            <v>5</v>
          </cell>
          <cell r="N295" t="str">
            <v>őszi</v>
          </cell>
          <cell r="O295" t="str">
            <v>V</v>
          </cell>
        </row>
        <row r="296">
          <cell r="G296" t="str">
            <v>Pszichológia 2. (Társadalom-, személyiség- és neveléslélektan)</v>
          </cell>
          <cell r="H296" t="str">
            <v>DUEN-TKK-152</v>
          </cell>
          <cell r="I296">
            <v>5</v>
          </cell>
          <cell r="N296" t="str">
            <v>őszi</v>
          </cell>
          <cell r="O296" t="str">
            <v>V</v>
          </cell>
        </row>
        <row r="297">
          <cell r="G297" t="str">
            <v>Didaktika (Oktatáselmélet és szervezés)</v>
          </cell>
          <cell r="H297" t="str">
            <v>DUEN-TKK-210</v>
          </cell>
          <cell r="I297">
            <v>5</v>
          </cell>
          <cell r="N297" t="str">
            <v>tavaszi</v>
          </cell>
          <cell r="O297" t="str">
            <v>F</v>
          </cell>
        </row>
        <row r="298">
          <cell r="G298" t="str">
            <v>Gyakorlati oktatás módszertana 1.</v>
          </cell>
          <cell r="H298" t="str">
            <v>DUEN-TKK-211</v>
          </cell>
          <cell r="I298">
            <v>5</v>
          </cell>
          <cell r="N298" t="str">
            <v>tavaszi</v>
          </cell>
          <cell r="O298" t="str">
            <v>F</v>
          </cell>
        </row>
        <row r="299">
          <cell r="G299" t="str">
            <v>Összefüggő egyéni iskolai gyakorlat 2.</v>
          </cell>
          <cell r="H299" t="str">
            <v>DUEN-TKK-212</v>
          </cell>
          <cell r="I299">
            <v>20</v>
          </cell>
          <cell r="N299" t="str">
            <v>tavaszi</v>
          </cell>
          <cell r="O299" t="str">
            <v>F</v>
          </cell>
        </row>
        <row r="300">
          <cell r="G300" t="str">
            <v>Pedagógiai szeinárium</v>
          </cell>
          <cell r="H300" t="str">
            <v>DUEN-TKK-213</v>
          </cell>
          <cell r="I300">
            <v>5</v>
          </cell>
          <cell r="N300" t="str">
            <v>tavaszi</v>
          </cell>
          <cell r="O300" t="str">
            <v>F</v>
          </cell>
        </row>
        <row r="301">
          <cell r="G301" t="str">
            <v>Szakmódszertan 2.</v>
          </cell>
          <cell r="H301" t="str">
            <v>DUEN-TKK-214</v>
          </cell>
          <cell r="I301">
            <v>5</v>
          </cell>
          <cell r="N301" t="str">
            <v>tavaszi</v>
          </cell>
          <cell r="O301" t="str">
            <v>F</v>
          </cell>
        </row>
        <row r="302">
          <cell r="G302" t="str">
            <v>Gazdaság és szakképzés</v>
          </cell>
          <cell r="H302" t="str">
            <v>DUEN-TKK-250</v>
          </cell>
          <cell r="I302">
            <v>5</v>
          </cell>
          <cell r="N302" t="str">
            <v>tavaszi</v>
          </cell>
          <cell r="O302" t="str">
            <v>V</v>
          </cell>
        </row>
        <row r="303">
          <cell r="G303" t="str">
            <v>Társadalomtudományi ismeretek</v>
          </cell>
          <cell r="H303" t="str">
            <v>DUEN-TKK-251</v>
          </cell>
          <cell r="I303">
            <v>5</v>
          </cell>
          <cell r="N303" t="str">
            <v>tavaszi</v>
          </cell>
          <cell r="O303" t="str">
            <v>V</v>
          </cell>
        </row>
        <row r="305">
          <cell r="G305" t="str">
            <v>Szabadon választható [1 db]</v>
          </cell>
          <cell r="H305" t="str">
            <v>--</v>
          </cell>
          <cell r="I305">
            <v>5</v>
          </cell>
          <cell r="J305">
            <v>1</v>
          </cell>
          <cell r="K305">
            <v>1</v>
          </cell>
          <cell r="L30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C13" workbookViewId="0">
      <selection activeCell="N26" sqref="N26"/>
    </sheetView>
  </sheetViews>
  <sheetFormatPr defaultRowHeight="15" x14ac:dyDescent="0.25"/>
  <cols>
    <col min="1" max="1" width="19.140625" style="1" bestFit="1" customWidth="1"/>
    <col min="2" max="2" width="57.28515625" style="1" bestFit="1" customWidth="1"/>
    <col min="3" max="4" width="3.5703125" style="1" bestFit="1" customWidth="1"/>
    <col min="5" max="5" width="3.5703125" style="1" customWidth="1"/>
    <col min="6" max="6" width="18.7109375" style="1" bestFit="1" customWidth="1"/>
    <col min="7" max="7" width="19.140625" style="1" bestFit="1" customWidth="1"/>
    <col min="8" max="8" width="57.28515625" style="1" bestFit="1" customWidth="1"/>
    <col min="9" max="10" width="3.5703125" style="1" bestFit="1" customWidth="1"/>
    <col min="11" max="11" width="3.5703125" style="1" customWidth="1"/>
    <col min="12" max="12" width="18.7109375" style="1" bestFit="1" customWidth="1"/>
    <col min="13" max="13" width="19.140625" style="1" bestFit="1" customWidth="1"/>
    <col min="14" max="14" width="57.28515625" style="1" bestFit="1" customWidth="1"/>
    <col min="15" max="15" width="65.28515625" style="11" customWidth="1"/>
    <col min="16" max="16" width="39" style="11" customWidth="1"/>
    <col min="17" max="16384" width="9.140625" style="1"/>
  </cols>
  <sheetData>
    <row r="1" spans="1:16" ht="32.25" customHeight="1" thickBot="1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" t="s">
        <v>0</v>
      </c>
      <c r="P1" s="2" t="s">
        <v>1</v>
      </c>
    </row>
    <row r="2" spans="1:16" s="3" customFormat="1" ht="24.75" customHeight="1" thickBot="1" x14ac:dyDescent="0.3">
      <c r="A2" s="110"/>
      <c r="B2" s="110"/>
      <c r="C2" s="110"/>
      <c r="D2" s="111"/>
      <c r="E2" s="112" t="s">
        <v>2</v>
      </c>
      <c r="F2" s="113"/>
      <c r="G2" s="113"/>
      <c r="H2" s="113"/>
      <c r="I2" s="113"/>
      <c r="J2" s="114"/>
      <c r="K2" s="112" t="s">
        <v>3</v>
      </c>
      <c r="L2" s="113"/>
      <c r="M2" s="113"/>
      <c r="N2" s="113"/>
      <c r="O2" s="4"/>
      <c r="P2" s="4"/>
    </row>
    <row r="3" spans="1:16" ht="75" x14ac:dyDescent="0.25">
      <c r="A3" s="5" t="s">
        <v>4</v>
      </c>
      <c r="B3" s="6" t="s">
        <v>5</v>
      </c>
      <c r="C3" s="7"/>
      <c r="D3" s="8"/>
      <c r="E3" s="9"/>
      <c r="F3" s="5" t="str">
        <f>IF(ISERROR(VLOOKUP(H3,'[1]TÁRGY-segédtábla'!$G:$Q,11,0)),"",VLOOKUP(H3,'[1]TÁRGY-segédtábla'!$G:$Q,11,0))</f>
        <v>DFAN-INF-501</v>
      </c>
      <c r="G3" s="10" t="str">
        <f>IF(ISERROR(VLOOKUP(H3,'[1]TÁRGY-segédtábla'!$G:$H,2,0)),"",VLOOKUP(H3,'[1]TÁRGY-segédtábla'!$G:$H,2,0))</f>
        <v>DUEN-ISF-111</v>
      </c>
      <c r="H3" s="6" t="s">
        <v>5</v>
      </c>
      <c r="I3" s="7"/>
      <c r="J3" s="8"/>
      <c r="K3" s="9"/>
      <c r="L3" s="5" t="str">
        <f>IF(ISERROR(VLOOKUP(N3,'[1]TÁRGY-segédtábla'!$G:$Q,11,0)),"",IF(ISBLANK(VLOOKUP(N3,'[1]TÁRGY-segédtábla'!$G:$Q,11,0)),"",VLOOKUP(N3,'[1]TÁRGY-segédtábla'!$G:$Q,11,0)))</f>
        <v>DFAN-INF-501</v>
      </c>
      <c r="M3" s="10" t="str">
        <f>IF(ISERROR(VLOOKUP(N3,'[1]TÁRGY-segédtábla'!$G:$H,2,0)),"",VLOOKUP(N3,'[1]TÁRGY-segédtábla'!$G:$H,2,0))</f>
        <v>DUEN-ISF-111</v>
      </c>
      <c r="N3" s="6" t="s">
        <v>5</v>
      </c>
      <c r="O3" s="11" t="s">
        <v>6</v>
      </c>
    </row>
    <row r="4" spans="1:16" ht="30" x14ac:dyDescent="0.25">
      <c r="A4" s="12" t="s">
        <v>7</v>
      </c>
      <c r="B4" s="13" t="s">
        <v>8</v>
      </c>
      <c r="C4" s="14"/>
      <c r="D4" s="15"/>
      <c r="E4" s="16"/>
      <c r="F4" s="12"/>
      <c r="G4" s="17" t="s">
        <v>9</v>
      </c>
      <c r="H4" s="13" t="s">
        <v>10</v>
      </c>
      <c r="I4" s="14"/>
      <c r="J4" s="15"/>
      <c r="K4" s="16"/>
      <c r="L4" s="12" t="str">
        <f>IF(ISERROR(VLOOKUP(N4,'[1]TÁRGY-segédtábla'!$G:$Q,11,0)),"",IF(ISBLANK(VLOOKUP(N4,'[1]TÁRGY-segédtábla'!$G:$Q,11,0)),"",VLOOKUP(N4,'[1]TÁRGY-segédtábla'!$G:$Q,11,0)))</f>
        <v/>
      </c>
      <c r="M4" s="17" t="str">
        <f>IF(ISERROR(VLOOKUP(N4,'[1]TÁRGY-segédtábla'!$G:$H,2,0)),"",VLOOKUP(N4,'[1]TÁRGY-segédtábla'!$G:$H,2,0))</f>
        <v>DUEN-ISR-118</v>
      </c>
      <c r="N4" s="13" t="s">
        <v>11</v>
      </c>
      <c r="O4" s="11" t="s">
        <v>12</v>
      </c>
    </row>
    <row r="5" spans="1:16" ht="60" x14ac:dyDescent="0.25">
      <c r="A5" s="12" t="s">
        <v>13</v>
      </c>
      <c r="B5" s="13" t="s">
        <v>14</v>
      </c>
      <c r="C5" s="14"/>
      <c r="D5" s="15"/>
      <c r="E5" s="16"/>
      <c r="F5" s="12"/>
      <c r="G5" s="17" t="s">
        <v>15</v>
      </c>
      <c r="H5" s="13" t="s">
        <v>16</v>
      </c>
      <c r="I5" s="14"/>
      <c r="J5" s="15"/>
      <c r="K5" s="16"/>
      <c r="L5" s="12" t="str">
        <f>IF(ISERROR(VLOOKUP(N5,'[1]TÁRGY-segédtábla'!$G:$Q,11,0)),"",IF(ISBLANK(VLOOKUP(N5,'[1]TÁRGY-segédtábla'!$G:$Q,11,0)),"",VLOOKUP(N5,'[1]TÁRGY-segédtábla'!$G:$Q,11,0)))</f>
        <v>DFAN-TTA-107</v>
      </c>
      <c r="M5" s="17" t="str">
        <f>IF(ISERROR(VLOOKUP(N5,'[1]TÁRGY-segédtábla'!$G:$H,2,0)),"",VLOOKUP(N5,'[1]TÁRGY-segédtábla'!$G:$H,2,0))</f>
        <v>DUEN-TKM-150</v>
      </c>
      <c r="N5" s="20" t="s">
        <v>17</v>
      </c>
      <c r="O5" s="11" t="s">
        <v>18</v>
      </c>
    </row>
    <row r="6" spans="1:16" x14ac:dyDescent="0.25">
      <c r="A6" s="12" t="s">
        <v>19</v>
      </c>
      <c r="B6" s="13" t="s">
        <v>20</v>
      </c>
      <c r="C6" s="14"/>
      <c r="D6" s="15"/>
      <c r="E6" s="16"/>
      <c r="F6" s="12" t="s">
        <v>19</v>
      </c>
      <c r="G6" s="17"/>
      <c r="H6" s="13" t="s">
        <v>20</v>
      </c>
      <c r="I6" s="14"/>
      <c r="J6" s="15"/>
      <c r="K6" s="16"/>
      <c r="L6" s="12" t="str">
        <f>IF(ISERROR(VLOOKUP(N6,'[1]TÁRGY-segédtábla'!$G:$Q,11,0)),"",IF(ISBLANK(VLOOKUP(N6,'[1]TÁRGY-segédtábla'!$G:$Q,11,0)),"",VLOOKUP(N6,'[1]TÁRGY-segédtábla'!$G:$Q,11,0)))</f>
        <v>DFAN-MUT-215</v>
      </c>
      <c r="M6" s="17" t="str">
        <f>IF(ISERROR(VLOOKUP(N6,'[1]TÁRGY-segédtábla'!$G:$H,2,0)),"",VLOOKUP(N6,'[1]TÁRGY-segédtábla'!$G:$H,2,0))</f>
        <v>DUEN-MUT-151</v>
      </c>
      <c r="N6" s="20" t="s">
        <v>21</v>
      </c>
    </row>
    <row r="7" spans="1:16" ht="45" x14ac:dyDescent="0.25">
      <c r="A7" s="12" t="s">
        <v>22</v>
      </c>
      <c r="B7" s="13" t="s">
        <v>23</v>
      </c>
      <c r="C7" s="14"/>
      <c r="D7" s="15"/>
      <c r="E7" s="16"/>
      <c r="F7" s="12" t="s">
        <v>22</v>
      </c>
      <c r="G7" s="17" t="s">
        <v>24</v>
      </c>
      <c r="H7" s="13" t="s">
        <v>25</v>
      </c>
      <c r="I7" s="14"/>
      <c r="J7" s="15"/>
      <c r="K7" s="16"/>
      <c r="L7" s="12" t="str">
        <f>IF(ISERROR(VLOOKUP(N7,'[1]TÁRGY-segédtábla'!$G:$Q,11,0)),"",IF(ISBLANK(VLOOKUP(N7,'[1]TÁRGY-segédtábla'!$G:$Q,11,0)),"",VLOOKUP(N7,'[1]TÁRGY-segédtábla'!$G:$Q,11,0)))</f>
        <v>DFAN-INF-001</v>
      </c>
      <c r="M7" s="17" t="str">
        <f>IF(ISERROR(VLOOKUP(N7,'[1]TÁRGY-segédtábla'!$G:$H,2,0)),"",VLOOKUP(N7,'[1]TÁRGY-segédtábla'!$G:$H,2,0))</f>
        <v>DUEN-IMA-152</v>
      </c>
      <c r="N7" s="20" t="s">
        <v>25</v>
      </c>
      <c r="O7" s="11" t="s">
        <v>26</v>
      </c>
    </row>
    <row r="8" spans="1:16" ht="30.75" thickBot="1" x14ac:dyDescent="0.3">
      <c r="A8" s="21" t="s">
        <v>27</v>
      </c>
      <c r="B8" s="22" t="s">
        <v>28</v>
      </c>
      <c r="C8" s="23"/>
      <c r="D8" s="24"/>
      <c r="E8" s="25"/>
      <c r="F8" s="21" t="s">
        <v>27</v>
      </c>
      <c r="G8" s="26" t="s">
        <v>29</v>
      </c>
      <c r="H8" s="22" t="s">
        <v>30</v>
      </c>
      <c r="I8" s="23"/>
      <c r="J8" s="24"/>
      <c r="K8" s="25"/>
      <c r="L8" s="21" t="str">
        <f>IF(ISERROR(VLOOKUP(N8,'[1]TÁRGY-segédtábla'!$G:$Q,11,0)),"",IF(ISBLANK(VLOOKUP(N8,'[1]TÁRGY-segédtábla'!$G:$Q,11,0)),"",VLOOKUP(N8,'[1]TÁRGY-segédtábla'!$G:$Q,11,0)))</f>
        <v>DFAN-INF-400</v>
      </c>
      <c r="M8" s="26" t="str">
        <f>IF(ISERROR(VLOOKUP(N8,'[1]TÁRGY-segédtábla'!$G:$H,2,0)),"",VLOOKUP(N8,'[1]TÁRGY-segédtábla'!$G:$H,2,0))</f>
        <v>DUEN-IMA-153</v>
      </c>
      <c r="N8" s="27" t="s">
        <v>30</v>
      </c>
      <c r="O8" s="11" t="s">
        <v>31</v>
      </c>
    </row>
    <row r="9" spans="1:16" x14ac:dyDescent="0.25">
      <c r="A9" s="28" t="s">
        <v>32</v>
      </c>
      <c r="B9" s="29" t="s">
        <v>33</v>
      </c>
      <c r="C9" s="30"/>
      <c r="D9" s="31"/>
      <c r="E9" s="32"/>
      <c r="F9" s="28"/>
      <c r="G9" s="33" t="s">
        <v>34</v>
      </c>
      <c r="H9" s="34" t="s">
        <v>35</v>
      </c>
      <c r="I9" s="30"/>
      <c r="J9" s="31"/>
      <c r="K9" s="32"/>
      <c r="L9" s="28" t="str">
        <f>IF(ISERROR(VLOOKUP(N9,'[1]TÁRGY-segédtábla'!$G:$Q,11,0)),"",IF(ISBLANK(VLOOKUP(N9,'[1]TÁRGY-segédtábla'!$G:$Q,11,0)),"",VLOOKUP(N9,'[1]TÁRGY-segédtábla'!$G:$Q,11,0)))</f>
        <v>DFAN-INF-600</v>
      </c>
      <c r="M9" s="33" t="str">
        <f>IF(ISERROR(VLOOKUP(N9,'[1]TÁRGY-segédtábla'!$G:$H,2,0)),"",VLOOKUP(N9,'[1]TÁRGY-segédtábla'!$G:$H,2,0))</f>
        <v>DUEN-ISF-210</v>
      </c>
      <c r="N9" s="29" t="s">
        <v>33</v>
      </c>
    </row>
    <row r="10" spans="1:16" ht="135" x14ac:dyDescent="0.25">
      <c r="A10" s="12" t="s">
        <v>36</v>
      </c>
      <c r="B10" s="13" t="s">
        <v>37</v>
      </c>
      <c r="C10" s="14"/>
      <c r="D10" s="15"/>
      <c r="E10" s="16"/>
      <c r="F10" s="12" t="s">
        <v>36</v>
      </c>
      <c r="G10" s="17" t="s">
        <v>38</v>
      </c>
      <c r="H10" s="13" t="s">
        <v>37</v>
      </c>
      <c r="I10" s="14"/>
      <c r="J10" s="15"/>
      <c r="K10" s="16"/>
      <c r="L10" s="12" t="str">
        <f>IF(ISERROR(VLOOKUP(N10,'[1]TÁRGY-segédtábla'!$G:$Q,11,0)),"",IF(ISBLANK(VLOOKUP(N10,'[1]TÁRGY-segédtábla'!$G:$Q,11,0)),"",VLOOKUP(N10,'[1]TÁRGY-segédtábla'!$G:$Q,11,0)))</f>
        <v/>
      </c>
      <c r="M10" s="17" t="str">
        <f>IF(ISERROR(VLOOKUP(N10,'[1]TÁRGY-segédtábla'!$G:$H,2,0)),"",VLOOKUP(N10,'[1]TÁRGY-segédtábla'!$G:$H,2,0))</f>
        <v>DUEN-ISR-119</v>
      </c>
      <c r="N10" s="20" t="s">
        <v>39</v>
      </c>
      <c r="O10" s="11" t="s">
        <v>40</v>
      </c>
    </row>
    <row r="11" spans="1:16" x14ac:dyDescent="0.25">
      <c r="A11" s="12" t="s">
        <v>41</v>
      </c>
      <c r="B11" s="13" t="s">
        <v>42</v>
      </c>
      <c r="C11" s="14"/>
      <c r="D11" s="15"/>
      <c r="E11" s="16"/>
      <c r="F11" s="12" t="s">
        <v>41</v>
      </c>
      <c r="G11" s="17" t="s">
        <v>43</v>
      </c>
      <c r="H11" s="13" t="s">
        <v>44</v>
      </c>
      <c r="I11" s="14"/>
      <c r="J11" s="15"/>
      <c r="K11" s="16"/>
      <c r="L11" s="12" t="str">
        <f>IF(ISERROR(VLOOKUP(N11,'[1]TÁRGY-segédtábla'!$G:$Q,11,0)),"",IF(ISBLANK(VLOOKUP(N11,'[1]TÁRGY-segédtábla'!$G:$Q,11,0)),"",VLOOKUP(N11,'[1]TÁRGY-segédtábla'!$G:$Q,11,0)))</f>
        <v>DFAN-INF-002</v>
      </c>
      <c r="M11" s="17" t="str">
        <f>IF(ISERROR(VLOOKUP(N11,'[1]TÁRGY-segédtábla'!$G:$H,2,0)),"",VLOOKUP(N11,'[1]TÁRGY-segédtábla'!$G:$H,2,0))</f>
        <v>DUEN-IMA-212</v>
      </c>
      <c r="N11" s="20" t="s">
        <v>44</v>
      </c>
      <c r="O11" s="35"/>
    </row>
    <row r="12" spans="1:16" ht="45" x14ac:dyDescent="0.25">
      <c r="A12" s="12" t="s">
        <v>45</v>
      </c>
      <c r="B12" s="13" t="s">
        <v>46</v>
      </c>
      <c r="C12" s="14"/>
      <c r="D12" s="15"/>
      <c r="E12" s="16"/>
      <c r="F12" s="12" t="s">
        <v>45</v>
      </c>
      <c r="G12" s="17" t="s">
        <v>47</v>
      </c>
      <c r="H12" s="13" t="s">
        <v>48</v>
      </c>
      <c r="I12" s="14"/>
      <c r="J12" s="15"/>
      <c r="K12" s="36"/>
      <c r="L12" s="37" t="str">
        <f>IF(ISERROR(VLOOKUP(N12,'[1]TÁRGY-segédtábla'!$G:$Q,11,0)),"",IF(ISBLANK(VLOOKUP(N12,'[1]TÁRGY-segédtábla'!$G:$Q,11,0)),"",VLOOKUP(N12,'[1]TÁRGY-segédtábla'!$G:$Q,11,0)))</f>
        <v/>
      </c>
      <c r="M12" s="38" t="str">
        <f>IF(ISERROR(VLOOKUP(N12,'[1]TÁRGY-segédtábla'!$G:$H,2,0)),"",VLOOKUP(N12,'[1]TÁRGY-segédtábla'!$G:$H,2,0))</f>
        <v>DUEN-ISR-257</v>
      </c>
      <c r="N12" s="39" t="s">
        <v>49</v>
      </c>
      <c r="O12" s="11" t="s">
        <v>50</v>
      </c>
    </row>
    <row r="13" spans="1:16" ht="30" x14ac:dyDescent="0.25">
      <c r="A13" s="12" t="s">
        <v>51</v>
      </c>
      <c r="B13" s="13" t="s">
        <v>52</v>
      </c>
      <c r="C13" s="14"/>
      <c r="D13" s="15"/>
      <c r="E13" s="16"/>
      <c r="F13" s="12" t="s">
        <v>51</v>
      </c>
      <c r="G13" s="17" t="s">
        <v>53</v>
      </c>
      <c r="H13" s="13" t="s">
        <v>54</v>
      </c>
      <c r="I13" s="14"/>
      <c r="J13" s="15"/>
      <c r="K13" s="36"/>
      <c r="L13" s="37" t="str">
        <f>IF(ISERROR(VLOOKUP(N13,'[1]TÁRGY-segédtábla'!$G:$Q,11,0)),"",IF(ISBLANK(VLOOKUP(N13,'[1]TÁRGY-segédtábla'!$G:$Q,11,0)),"",VLOOKUP(N13,'[1]TÁRGY-segédtábla'!$G:$Q,11,0)))</f>
        <v>DFAN-INF-502</v>
      </c>
      <c r="M13" s="38" t="str">
        <f>IF(ISERROR(VLOOKUP(N13,'[1]TÁRGY-segédtábla'!$G:$H,2,0)),"",VLOOKUP(N13,'[1]TÁRGY-segédtábla'!$G:$H,2,0))</f>
        <v>DUEN-ISF-213</v>
      </c>
      <c r="N13" s="39" t="s">
        <v>54</v>
      </c>
      <c r="O13" s="11" t="s">
        <v>55</v>
      </c>
    </row>
    <row r="14" spans="1:16" ht="15.75" thickBot="1" x14ac:dyDescent="0.3">
      <c r="A14" s="21" t="s">
        <v>56</v>
      </c>
      <c r="B14" s="22" t="s">
        <v>57</v>
      </c>
      <c r="C14" s="23"/>
      <c r="D14" s="24"/>
      <c r="E14" s="25"/>
      <c r="F14" s="21" t="s">
        <v>56</v>
      </c>
      <c r="G14" s="26" t="s">
        <v>58</v>
      </c>
      <c r="H14" s="22" t="s">
        <v>59</v>
      </c>
      <c r="I14" s="23"/>
      <c r="J14" s="24"/>
      <c r="K14" s="25"/>
      <c r="L14" s="21" t="str">
        <f>IF(ISERROR(VLOOKUP(N14,'[1]TÁRGY-segédtábla'!$G:$Q,11,0)),"",IF(ISBLANK(VLOOKUP(N14,'[1]TÁRGY-segédtábla'!$G:$Q,11,0)),"",VLOOKUP(N14,'[1]TÁRGY-segédtábla'!$G:$Q,11,0)))</f>
        <v>DFAN-INF-402</v>
      </c>
      <c r="M14" s="26" t="str">
        <f>IF(ISERROR(VLOOKUP(N14,'[1]TÁRGY-segédtábla'!$G:$H,2,0)),"",VLOOKUP(N14,'[1]TÁRGY-segédtábla'!$G:$H,2,0))</f>
        <v>DUEN-IMA-213</v>
      </c>
      <c r="N14" s="27" t="s">
        <v>59</v>
      </c>
    </row>
    <row r="15" spans="1:16" x14ac:dyDescent="0.25">
      <c r="A15" s="42"/>
      <c r="B15" s="43"/>
      <c r="C15" s="44"/>
      <c r="D15" s="45"/>
      <c r="E15" s="46"/>
      <c r="F15" s="42"/>
      <c r="G15" s="47" t="s">
        <v>60</v>
      </c>
      <c r="H15" s="43" t="s">
        <v>61</v>
      </c>
      <c r="I15" s="44"/>
      <c r="J15" s="45"/>
      <c r="K15" s="46"/>
      <c r="L15" s="42" t="str">
        <f>IF(ISERROR(VLOOKUP(N15,'[1]TÁRGY-segédtábla'!$G:$Q,11,0)),"",IF(ISBLANK(VLOOKUP(N15,'[1]TÁRGY-segédtábla'!$G:$Q,11,0)),"",VLOOKUP(N15,'[1]TÁRGY-segédtábla'!$G:$Q,11,0)))</f>
        <v>DFAN-INF-010</v>
      </c>
      <c r="M15" s="47" t="str">
        <f>IF(ISERROR(VLOOKUP(N15,'[1]TÁRGY-segédtábla'!$G:$H,2,0)),"",VLOOKUP(N15,'[1]TÁRGY-segédtábla'!$G:$H,2,0))</f>
        <v>DUEN-ISF-010</v>
      </c>
      <c r="N15" s="20" t="s">
        <v>62</v>
      </c>
    </row>
    <row r="16" spans="1:16" x14ac:dyDescent="0.25">
      <c r="A16" s="28" t="s">
        <v>63</v>
      </c>
      <c r="B16" s="34" t="s">
        <v>64</v>
      </c>
      <c r="C16" s="30"/>
      <c r="D16" s="31"/>
      <c r="E16" s="32"/>
      <c r="F16" s="28" t="s">
        <v>63</v>
      </c>
      <c r="G16" s="33" t="s">
        <v>65</v>
      </c>
      <c r="H16" s="34" t="s">
        <v>66</v>
      </c>
      <c r="I16" s="30"/>
      <c r="J16" s="31"/>
      <c r="K16" s="32"/>
      <c r="L16" s="28" t="str">
        <f>IF(ISERROR(VLOOKUP(N16,'[1]TÁRGY-segédtábla'!$G:$Q,11,0)),"",IF(ISBLANK(VLOOKUP(N16,'[1]TÁRGY-segédtábla'!$G:$Q,11,0)),"",VLOOKUP(N16,'[1]TÁRGY-segédtábla'!$G:$Q,11,0)))</f>
        <v>DFAN-TKT-003</v>
      </c>
      <c r="M16" s="33" t="str">
        <f>IF(ISERROR(VLOOKUP(N16,'[1]TÁRGY-segédtábla'!$G:$H,2,0)),"",VLOOKUP(N16,'[1]TÁRGY-segédtábla'!$G:$H,2,0))</f>
        <v>DUEN-TKT-151</v>
      </c>
      <c r="N16" s="29" t="s">
        <v>66</v>
      </c>
    </row>
    <row r="17" spans="1:16" ht="30" x14ac:dyDescent="0.25">
      <c r="A17" s="12" t="s">
        <v>67</v>
      </c>
      <c r="B17" s="13" t="s">
        <v>68</v>
      </c>
      <c r="C17" s="14"/>
      <c r="D17" s="15"/>
      <c r="E17" s="16"/>
      <c r="F17" s="12" t="s">
        <v>67</v>
      </c>
      <c r="G17" s="17" t="s">
        <v>69</v>
      </c>
      <c r="H17" s="13" t="s">
        <v>70</v>
      </c>
      <c r="I17" s="14"/>
      <c r="J17" s="15"/>
      <c r="K17" s="16"/>
      <c r="L17" s="12" t="str">
        <f>IF(ISERROR(VLOOKUP(N17,'[1]TÁRGY-segédtábla'!$G:$Q,11,0)),"",IF(ISBLANK(VLOOKUP(N17,'[1]TÁRGY-segédtábla'!$G:$Q,11,0)),"",VLOOKUP(N17,'[1]TÁRGY-segédtábla'!$G:$Q,11,0)))</f>
        <v>DFAN-INF-302</v>
      </c>
      <c r="M17" s="17" t="str">
        <f>IF(ISERROR(VLOOKUP(N17,'[1]TÁRGY-segédtábla'!$G:$H,2,0)),"",VLOOKUP(N17,'[1]TÁRGY-segédtábla'!$G:$H,2,0))</f>
        <v>DUEN-ISR-159</v>
      </c>
      <c r="N17" s="20" t="s">
        <v>71</v>
      </c>
      <c r="O17" s="11" t="s">
        <v>72</v>
      </c>
    </row>
    <row r="18" spans="1:16" ht="30" x14ac:dyDescent="0.25">
      <c r="A18" s="12" t="s">
        <v>73</v>
      </c>
      <c r="B18" s="13" t="s">
        <v>74</v>
      </c>
      <c r="C18" s="14"/>
      <c r="D18" s="15"/>
      <c r="E18" s="16"/>
      <c r="F18" s="12" t="s">
        <v>73</v>
      </c>
      <c r="G18" s="17" t="s">
        <v>75</v>
      </c>
      <c r="H18" s="13" t="s">
        <v>76</v>
      </c>
      <c r="I18" s="14"/>
      <c r="J18" s="15"/>
      <c r="K18" s="36"/>
      <c r="L18" s="37" t="str">
        <f>IF(ISERROR(VLOOKUP(N18,'[1]TÁRGY-segédtábla'!$G:$Q,11,0)),"",IF(ISBLANK(VLOOKUP(N18,'[1]TÁRGY-segédtábla'!$G:$Q,11,0)),"",VLOOKUP(N18,'[1]TÁRGY-segédtábla'!$G:$Q,11,0)))</f>
        <v>DFAN-INF-504</v>
      </c>
      <c r="M18" s="38" t="str">
        <f>IF(ISERROR(VLOOKUP(N18,'[1]TÁRGY-segédtábla'!$G:$H,2,0)),"",VLOOKUP(N18,'[1]TÁRGY-segédtábla'!$G:$H,2,0))</f>
        <v>DUEN-ISF-113</v>
      </c>
      <c r="N18" s="39" t="s">
        <v>76</v>
      </c>
      <c r="O18" s="11" t="s">
        <v>77</v>
      </c>
    </row>
    <row r="19" spans="1:16" x14ac:dyDescent="0.25">
      <c r="A19" s="42" t="s">
        <v>78</v>
      </c>
      <c r="B19" s="43" t="s">
        <v>79</v>
      </c>
      <c r="C19" s="44"/>
      <c r="D19" s="45"/>
      <c r="E19" s="46"/>
      <c r="F19" s="42"/>
      <c r="G19" s="47" t="s">
        <v>80</v>
      </c>
      <c r="H19" s="43" t="s">
        <v>81</v>
      </c>
      <c r="I19" s="44"/>
      <c r="J19" s="45"/>
      <c r="K19" s="46"/>
      <c r="L19" s="42" t="str">
        <f>IF(ISERROR(VLOOKUP(N19,'[1]TÁRGY-segédtábla'!$G:$Q,11,0)),"",IF(ISBLANK(VLOOKUP(N19,'[1]TÁRGY-segédtábla'!$G:$Q,11,0)),"",VLOOKUP(N19,'[1]TÁRGY-segédtábla'!$G:$Q,11,0)))</f>
        <v>DFAN-INF-530</v>
      </c>
      <c r="M19" s="47" t="str">
        <f>IF(ISERROR(VLOOKUP(N19,'[1]TÁRGY-segédtábla'!$G:$H,2,0)),"",VLOOKUP(N19,'[1]TÁRGY-segédtábla'!$G:$H,2,0))</f>
        <v>DUEN-ISF-112</v>
      </c>
      <c r="N19" s="13" t="s">
        <v>82</v>
      </c>
    </row>
    <row r="20" spans="1:16" ht="15.75" thickBot="1" x14ac:dyDescent="0.3">
      <c r="A20" s="21" t="s">
        <v>83</v>
      </c>
      <c r="B20" s="22" t="s">
        <v>84</v>
      </c>
      <c r="C20" s="23"/>
      <c r="D20" s="24"/>
      <c r="E20" s="25"/>
      <c r="F20" s="21" t="s">
        <v>83</v>
      </c>
      <c r="G20" s="26" t="s">
        <v>85</v>
      </c>
      <c r="H20" s="22" t="s">
        <v>86</v>
      </c>
      <c r="I20" s="23"/>
      <c r="J20" s="24"/>
      <c r="K20" s="25"/>
      <c r="L20" s="21" t="str">
        <f>IF(ISERROR(VLOOKUP(N20,'[1]TÁRGY-segédtábla'!$G:$Q,11,0)),"",IF(ISBLANK(VLOOKUP(N20,'[1]TÁRGY-segédtábla'!$G:$Q,11,0)),"",VLOOKUP(N20,'[1]TÁRGY-segédtábla'!$G:$Q,11,0)))</f>
        <v>DFAN-TVV-337</v>
      </c>
      <c r="M20" s="26" t="str">
        <f>IF(ISERROR(VLOOKUP(N20,'[1]TÁRGY-segédtábla'!$G:$H,2,0)),"",VLOOKUP(N20,'[1]TÁRGY-segédtábla'!$G:$H,2,0))</f>
        <v>DUEN-TVV-122</v>
      </c>
      <c r="N20" s="27" t="s">
        <v>86</v>
      </c>
    </row>
    <row r="21" spans="1:16" s="48" customFormat="1" x14ac:dyDescent="0.25">
      <c r="A21" s="49"/>
      <c r="B21" s="50"/>
      <c r="C21" s="51"/>
      <c r="D21" s="52"/>
      <c r="E21" s="53"/>
      <c r="F21" s="49"/>
      <c r="G21" s="54" t="s">
        <v>87</v>
      </c>
      <c r="H21" s="50" t="s">
        <v>88</v>
      </c>
      <c r="I21" s="51"/>
      <c r="J21" s="52"/>
      <c r="K21" s="53"/>
      <c r="L21" s="49" t="str">
        <f>IF(ISERROR(VLOOKUP(N21,'[1]TÁRGY-segédtábla'!$G:$Q,11,0)),"",IF(ISBLANK(VLOOKUP(N21,'[1]TÁRGY-segédtábla'!$G:$Q,11,0)),"",VLOOKUP(N21,'[1]TÁRGY-segédtábla'!$G:$Q,11,0)))</f>
        <v/>
      </c>
      <c r="M21" s="54" t="str">
        <f>IF(ISERROR(VLOOKUP(N21,'[1]TÁRGY-segédtábla'!$G:$H,2,0)),"",VLOOKUP(N21,'[1]TÁRGY-segédtábla'!$G:$H,2,0))</f>
        <v/>
      </c>
      <c r="N21" s="55" t="s">
        <v>89</v>
      </c>
      <c r="O21" s="56"/>
      <c r="P21" s="56"/>
    </row>
    <row r="22" spans="1:16" x14ac:dyDescent="0.25">
      <c r="A22" s="28" t="s">
        <v>90</v>
      </c>
      <c r="B22" s="34" t="s">
        <v>91</v>
      </c>
      <c r="C22" s="30"/>
      <c r="D22" s="31"/>
      <c r="E22" s="32"/>
      <c r="F22" s="28" t="s">
        <v>92</v>
      </c>
      <c r="G22" s="33" t="s">
        <v>93</v>
      </c>
      <c r="H22" s="34" t="s">
        <v>94</v>
      </c>
      <c r="I22" s="30"/>
      <c r="J22" s="31"/>
      <c r="K22" s="32"/>
      <c r="L22" s="28" t="str">
        <f>IF(ISERROR(VLOOKUP(N22,'[1]TÁRGY-segédtábla'!$G:$Q,11,0)),"",IF(ISBLANK(VLOOKUP(N22,'[1]TÁRGY-segédtábla'!$G:$Q,11,0)),"",VLOOKUP(N22,'[1]TÁRGY-segédtábla'!$G:$Q,11,0)))</f>
        <v>DFAN-INF-241</v>
      </c>
      <c r="M22" s="33" t="str">
        <f>IF(ISERROR(VLOOKUP(N22,'[1]TÁRGY-segédtábla'!$G:$H,2,0)),"",VLOOKUP(N22,'[1]TÁRGY-segédtábla'!$G:$H,2,0))</f>
        <v>DUEN-ISF-250</v>
      </c>
      <c r="N22" s="29" t="s">
        <v>94</v>
      </c>
    </row>
    <row r="23" spans="1:16" ht="30" x14ac:dyDescent="0.25">
      <c r="A23" s="12" t="s">
        <v>95</v>
      </c>
      <c r="B23" s="13" t="s">
        <v>96</v>
      </c>
      <c r="C23" s="14"/>
      <c r="D23" s="15"/>
      <c r="E23" s="16"/>
      <c r="F23" s="12"/>
      <c r="G23" s="17" t="s">
        <v>97</v>
      </c>
      <c r="H23" s="13" t="s">
        <v>98</v>
      </c>
      <c r="I23" s="14"/>
      <c r="J23" s="15"/>
      <c r="K23" s="16"/>
      <c r="L23" s="12" t="str">
        <f>IF(ISERROR(VLOOKUP(N23,'[1]TÁRGY-segédtábla'!$G:$Q,11,0)),"",IF(ISBLANK(VLOOKUP(N23,'[1]TÁRGY-segédtábla'!$G:$Q,11,0)),"",VLOOKUP(N23,'[1]TÁRGY-segédtábla'!$G:$Q,11,0)))</f>
        <v>DFAN-INF-280</v>
      </c>
      <c r="M23" s="17" t="str">
        <f>IF(ISERROR(VLOOKUP(N23,'[1]TÁRGY-segédtábla'!$G:$H,2,0)),"",VLOOKUP(N23,'[1]TÁRGY-segédtábla'!$G:$H,2,0))</f>
        <v>DUEN-ISR-258</v>
      </c>
      <c r="N23" s="20" t="s">
        <v>99</v>
      </c>
      <c r="O23" s="11" t="s">
        <v>100</v>
      </c>
    </row>
    <row r="24" spans="1:16" s="48" customFormat="1" x14ac:dyDescent="0.25">
      <c r="A24" s="49"/>
      <c r="B24" s="50"/>
      <c r="C24" s="51"/>
      <c r="D24" s="52"/>
      <c r="E24" s="53"/>
      <c r="F24" s="57"/>
      <c r="G24" s="54" t="s">
        <v>101</v>
      </c>
      <c r="H24" s="50" t="s">
        <v>102</v>
      </c>
      <c r="I24" s="51"/>
      <c r="J24" s="52"/>
      <c r="K24" s="53"/>
      <c r="L24" s="49" t="str">
        <f>IF(ISERROR(VLOOKUP(N24,'[1]TÁRGY-segédtábla'!$G:$Q,11,0)),"",IF(ISBLANK(VLOOKUP(N24,'[1]TÁRGY-segédtábla'!$G:$Q,11,0)),"",VLOOKUP(N24,'[1]TÁRGY-segédtábla'!$G:$Q,11,0)))</f>
        <v/>
      </c>
      <c r="M24" s="54"/>
      <c r="N24" s="55" t="s">
        <v>89</v>
      </c>
      <c r="O24" s="56"/>
      <c r="P24" s="56"/>
    </row>
    <row r="25" spans="1:16" x14ac:dyDescent="0.25">
      <c r="A25" s="12" t="s">
        <v>103</v>
      </c>
      <c r="B25" s="13" t="s">
        <v>104</v>
      </c>
      <c r="C25" s="14"/>
      <c r="D25" s="15"/>
      <c r="E25" s="16"/>
      <c r="F25" s="12" t="s">
        <v>103</v>
      </c>
      <c r="G25" s="17" t="s">
        <v>105</v>
      </c>
      <c r="H25" s="13" t="s">
        <v>104</v>
      </c>
      <c r="I25" s="14"/>
      <c r="J25" s="15"/>
      <c r="K25" s="16"/>
      <c r="L25" s="12" t="str">
        <f>IF(ISERROR(VLOOKUP(N25,'[1]TÁRGY-segédtábla'!$G:$Q,11,0)),"",IF(ISBLANK(VLOOKUP(N25,'[1]TÁRGY-segédtábla'!$G:$Q,11,0)),"",VLOOKUP(N25,'[1]TÁRGY-segédtábla'!$G:$Q,11,0)))</f>
        <v>DFAN-INF-420</v>
      </c>
      <c r="M25" s="17" t="str">
        <f>IF(ISERROR(VLOOKUP(N25,'[1]TÁRGY-segédtábla'!$G:$H,2,0)),"",VLOOKUP(N25,'[1]TÁRGY-segédtábla'!$G:$H,2,0))</f>
        <v>DUEN-ISF-117</v>
      </c>
      <c r="N25" s="20" t="s">
        <v>104</v>
      </c>
    </row>
    <row r="26" spans="1:16" ht="15.75" thickBot="1" x14ac:dyDescent="0.3">
      <c r="A26" s="21" t="s">
        <v>106</v>
      </c>
      <c r="B26" s="22" t="s">
        <v>107</v>
      </c>
      <c r="C26" s="23"/>
      <c r="D26" s="24"/>
      <c r="E26" s="25"/>
      <c r="F26" s="21" t="s">
        <v>106</v>
      </c>
      <c r="G26" s="26" t="s">
        <v>108</v>
      </c>
      <c r="H26" s="22" t="s">
        <v>107</v>
      </c>
      <c r="I26" s="23"/>
      <c r="J26" s="24"/>
      <c r="K26" s="25"/>
      <c r="L26" s="21" t="str">
        <f>IF(ISERROR(VLOOKUP(N26,'[1]TÁRGY-segédtábla'!$G:$Q,11,0)),"",IF(ISBLANK(VLOOKUP(N26,'[1]TÁRGY-segédtábla'!$G:$Q,11,0)),"",VLOOKUP(N26,'[1]TÁRGY-segédtábla'!$G:$Q,11,0)))</f>
        <v/>
      </c>
      <c r="M26" s="26" t="str">
        <f>IF(ISERROR(VLOOKUP(N26,'[1]TÁRGY-segédtábla'!$G:$H,2,0)),"",VLOOKUP(N26,'[1]TÁRGY-segédtábla'!$G:$H,2,0))</f>
        <v>DUEN-ISR-215</v>
      </c>
      <c r="N26" s="27" t="s">
        <v>109</v>
      </c>
      <c r="O26" s="11" t="s">
        <v>110</v>
      </c>
    </row>
    <row r="27" spans="1:16" x14ac:dyDescent="0.25">
      <c r="A27" s="28" t="s">
        <v>111</v>
      </c>
      <c r="B27" s="34" t="s">
        <v>112</v>
      </c>
      <c r="C27" s="30"/>
      <c r="D27" s="31"/>
      <c r="E27" s="32"/>
      <c r="F27" s="28" t="s">
        <v>111</v>
      </c>
      <c r="G27" s="33" t="s">
        <v>113</v>
      </c>
      <c r="H27" s="34" t="s">
        <v>114</v>
      </c>
      <c r="I27" s="30"/>
      <c r="J27" s="31"/>
      <c r="K27" s="32"/>
      <c r="L27" s="28" t="str">
        <f>IF(ISERROR(VLOOKUP(N27,'[1]TÁRGY-segédtábla'!$G:$Q,11,0)),"",IF(ISBLANK(VLOOKUP(N27,'[1]TÁRGY-segédtábla'!$G:$Q,11,0)),"",VLOOKUP(N27,'[1]TÁRGY-segédtábla'!$G:$Q,11,0)))</f>
        <v>DFAN-INF-003</v>
      </c>
      <c r="M27" s="33" t="str">
        <f>IF(ISERROR(VLOOKUP(N27,'[1]TÁRGY-segédtábla'!$G:$H,2,0)),"",VLOOKUP(N27,'[1]TÁRGY-segédtábla'!$G:$H,2,0))</f>
        <v>DUEN-IMA-110</v>
      </c>
      <c r="N27" s="29" t="s">
        <v>114</v>
      </c>
    </row>
    <row r="28" spans="1:16" x14ac:dyDescent="0.25">
      <c r="A28" s="12" t="s">
        <v>115</v>
      </c>
      <c r="B28" s="13" t="s">
        <v>116</v>
      </c>
      <c r="C28" s="14"/>
      <c r="D28" s="15"/>
      <c r="E28" s="16"/>
      <c r="F28" s="12" t="s">
        <v>115</v>
      </c>
      <c r="G28" s="17" t="s">
        <v>117</v>
      </c>
      <c r="H28" s="13" t="s">
        <v>118</v>
      </c>
      <c r="I28" s="14"/>
      <c r="J28" s="15"/>
      <c r="K28" s="16"/>
      <c r="L28" s="12" t="str">
        <f>IF(ISERROR(VLOOKUP(N28,'[1]TÁRGY-segédtábla'!$G:$Q,11,0)),"",IF(ISBLANK(VLOOKUP(N28,'[1]TÁRGY-segédtábla'!$G:$Q,11,0)),"",VLOOKUP(N28,'[1]TÁRGY-segédtábla'!$G:$Q,11,0)))</f>
        <v>DFAN-TVV-607</v>
      </c>
      <c r="M28" s="17" t="str">
        <f>IF(ISERROR(VLOOKUP(N28,'[1]TÁRGY-segédtábla'!$G:$H,2,0)),"",VLOOKUP(N28,'[1]TÁRGY-segédtábla'!$G:$H,2,0))</f>
        <v>DUEN-TVV-114</v>
      </c>
      <c r="N28" s="20" t="s">
        <v>118</v>
      </c>
    </row>
    <row r="29" spans="1:16" ht="45.75" thickBot="1" x14ac:dyDescent="0.3">
      <c r="A29" s="21" t="s">
        <v>119</v>
      </c>
      <c r="B29" s="22" t="s">
        <v>120</v>
      </c>
      <c r="C29" s="23"/>
      <c r="D29" s="24"/>
      <c r="E29" s="25"/>
      <c r="F29" s="21" t="s">
        <v>119</v>
      </c>
      <c r="G29" s="26" t="s">
        <v>121</v>
      </c>
      <c r="H29" s="22" t="s">
        <v>122</v>
      </c>
      <c r="I29" s="23"/>
      <c r="J29" s="24"/>
      <c r="K29" s="25"/>
      <c r="L29" s="21" t="str">
        <f>IF(ISERROR(VLOOKUP(N29,'[1]TÁRGY-segédtábla'!$G:$Q,11,0)),"",IF(ISBLANK(VLOOKUP(N29,'[1]TÁRGY-segédtábla'!$G:$Q,11,0)),"",VLOOKUP(N29,'[1]TÁRGY-segédtábla'!$G:$Q,11,0)))</f>
        <v>DFAN-INF-210</v>
      </c>
      <c r="M29" s="26" t="str">
        <f>IF(ISERROR(VLOOKUP(N29,'[1]TÁRGY-segédtábla'!$G:$H,2,0)),"",VLOOKUP(N29,'[1]TÁRGY-segédtábla'!$G:$H,2,0))</f>
        <v>DUEN-ISR-157</v>
      </c>
      <c r="N29" s="27" t="s">
        <v>122</v>
      </c>
      <c r="O29" s="11" t="s">
        <v>123</v>
      </c>
    </row>
    <row r="30" spans="1:16" x14ac:dyDescent="0.25">
      <c r="A30" s="58" t="s">
        <v>124</v>
      </c>
      <c r="B30" s="59" t="s">
        <v>125</v>
      </c>
      <c r="C30" s="7"/>
      <c r="D30" s="8"/>
      <c r="E30" s="9"/>
      <c r="F30" s="58" t="s">
        <v>124</v>
      </c>
      <c r="G30" s="6" t="s">
        <v>126</v>
      </c>
      <c r="H30" s="59" t="s">
        <v>125</v>
      </c>
      <c r="I30" s="7"/>
      <c r="J30" s="8"/>
      <c r="K30" s="9"/>
      <c r="L30" s="58" t="str">
        <f>IF(ISERROR(VLOOKUP(N30,'[1]TÁRGY-segédtábla'!$G:$Q,11,0)),"",IF(ISBLANK(VLOOKUP(N30,'[1]TÁRGY-segédtábla'!$G:$Q,11,0)),"",VLOOKUP(N30,'[1]TÁRGY-segédtábla'!$G:$Q,11,0)))</f>
        <v>DFAN-INF-650</v>
      </c>
      <c r="M30" s="6" t="str">
        <f>IF(ISERROR(VLOOKUP(N30,'[1]TÁRGY-segédtábla'!$G:$H,2,0)),"",VLOOKUP(N30,'[1]TÁRGY-segédtábla'!$G:$H,2,0))</f>
        <v>DUEN-ISR-250</v>
      </c>
      <c r="N30" s="60" t="s">
        <v>125</v>
      </c>
      <c r="O30" s="11" t="s">
        <v>127</v>
      </c>
    </row>
    <row r="31" spans="1:16" x14ac:dyDescent="0.25">
      <c r="A31" s="12" t="s">
        <v>128</v>
      </c>
      <c r="B31" s="13" t="s">
        <v>129</v>
      </c>
      <c r="C31" s="14"/>
      <c r="D31" s="15"/>
      <c r="E31" s="16"/>
      <c r="F31" s="12" t="s">
        <v>128</v>
      </c>
      <c r="G31" s="17" t="s">
        <v>130</v>
      </c>
      <c r="H31" s="13" t="s">
        <v>129</v>
      </c>
      <c r="I31" s="14"/>
      <c r="J31" s="15"/>
      <c r="K31" s="16"/>
      <c r="L31" s="12" t="str">
        <f>IF(ISERROR(VLOOKUP(N31,'[1]TÁRGY-segédtábla'!$G:$Q,11,0)),"",IF(ISBLANK(VLOOKUP(N31,'[1]TÁRGY-segédtábla'!$G:$Q,11,0)),"",VLOOKUP(N31,'[1]TÁRGY-segédtábla'!$G:$Q,11,0)))</f>
        <v>DFAN-INF-681</v>
      </c>
      <c r="M31" s="17" t="str">
        <f>IF(ISERROR(VLOOKUP(N31,'[1]TÁRGY-segédtábla'!$G:$H,2,0)),"",VLOOKUP(N31,'[1]TÁRGY-segédtábla'!$G:$H,2,0))</f>
        <v>DUEN-IMA-251</v>
      </c>
      <c r="N31" s="20" t="s">
        <v>129</v>
      </c>
    </row>
    <row r="32" spans="1:16" s="48" customFormat="1" x14ac:dyDescent="0.25">
      <c r="A32" s="57"/>
      <c r="B32" s="61"/>
      <c r="C32" s="62"/>
      <c r="D32" s="63"/>
      <c r="E32" s="64"/>
      <c r="F32" s="57"/>
      <c r="G32" s="65"/>
      <c r="H32" s="61" t="s">
        <v>89</v>
      </c>
      <c r="I32" s="62"/>
      <c r="J32" s="63"/>
      <c r="K32" s="64"/>
      <c r="L32" s="57" t="str">
        <f>IF(ISERROR(VLOOKUP(N32,'[1]TÁRGY-segédtábla'!$G:$Q,11,0)),"",IF(ISBLANK(VLOOKUP(N32,'[1]TÁRGY-segédtábla'!$G:$Q,11,0)),"",VLOOKUP(N32,'[1]TÁRGY-segédtábla'!$G:$Q,11,0)))</f>
        <v/>
      </c>
      <c r="M32" s="65" t="str">
        <f>IF(ISERROR(VLOOKUP(N32,'[1]TÁRGY-segédtábla'!$G:$H,2,0)),"",VLOOKUP(N32,'[1]TÁRGY-segédtábla'!$G:$H,2,0))</f>
        <v>DUEN-TKM-120</v>
      </c>
      <c r="N32" s="61" t="s">
        <v>131</v>
      </c>
      <c r="O32" s="56"/>
      <c r="P32" s="56"/>
    </row>
    <row r="33" spans="1:16" s="48" customFormat="1" x14ac:dyDescent="0.25">
      <c r="A33" s="57"/>
      <c r="B33" s="61"/>
      <c r="C33" s="62"/>
      <c r="D33" s="63"/>
      <c r="E33" s="64"/>
      <c r="F33" s="57"/>
      <c r="G33" s="65"/>
      <c r="H33" s="61"/>
      <c r="I33" s="62"/>
      <c r="J33" s="63"/>
      <c r="K33" s="64"/>
      <c r="L33" s="57"/>
      <c r="M33" s="65"/>
      <c r="N33" s="61" t="s">
        <v>89</v>
      </c>
      <c r="O33" s="56"/>
      <c r="P33" s="56"/>
    </row>
    <row r="34" spans="1:16" s="48" customFormat="1" ht="15.75" thickBot="1" x14ac:dyDescent="0.3">
      <c r="A34" s="66"/>
      <c r="B34" s="67"/>
      <c r="C34" s="68"/>
      <c r="D34" s="69"/>
      <c r="E34" s="70"/>
      <c r="F34" s="66"/>
      <c r="G34" s="71"/>
      <c r="H34" s="67" t="s">
        <v>132</v>
      </c>
      <c r="I34" s="68"/>
      <c r="J34" s="69"/>
      <c r="K34" s="70"/>
      <c r="L34" s="66" t="str">
        <f>IF(ISERROR(VLOOKUP(N34,'[1]TÁRGY-segédtábla'!$G:$Q,11,0)),"",IF(ISBLANK(VLOOKUP(N34,'[1]TÁRGY-segédtábla'!$G:$Q,11,0)),"",VLOOKUP(N34,'[1]TÁRGY-segédtábla'!$G:$Q,11,0)))</f>
        <v/>
      </c>
      <c r="M34" s="71" t="str">
        <f>IF(ISERROR(VLOOKUP(N34,'[1]TÁRGY-segédtábla'!$G:$H,2,0)),"",VLOOKUP(N34,'[1]TÁRGY-segédtábla'!$G:$H,2,0))</f>
        <v>DUEN-ISF-090</v>
      </c>
      <c r="N34" s="72" t="s">
        <v>133</v>
      </c>
      <c r="O34" s="56" t="s">
        <v>134</v>
      </c>
      <c r="P34" s="56"/>
    </row>
    <row r="35" spans="1:16" s="48" customFormat="1" x14ac:dyDescent="0.25">
      <c r="A35" s="73"/>
      <c r="B35" s="74"/>
      <c r="C35" s="75"/>
      <c r="D35" s="76"/>
      <c r="E35" s="77"/>
      <c r="F35" s="73"/>
      <c r="G35" s="78" t="s">
        <v>135</v>
      </c>
      <c r="H35" s="74" t="s">
        <v>136</v>
      </c>
      <c r="I35" s="75"/>
      <c r="J35" s="76"/>
      <c r="K35" s="77"/>
      <c r="L35" s="73" t="str">
        <f>IF(ISERROR(VLOOKUP(N35,'[1]TÁRGY-segédtábla'!$G:$Q,11,0)),"",IF(ISBLANK(VLOOKUP(N35,'[1]TÁRGY-segédtábla'!$G:$Q,11,0)),"",VLOOKUP(N35,'[1]TÁRGY-segédtábla'!$G:$Q,11,0)))</f>
        <v/>
      </c>
      <c r="M35" s="78" t="str">
        <f>IF(ISERROR(VLOOKUP(N35,'[1]TÁRGY-segédtábla'!$G:$H,2,0)),"",VLOOKUP(N35,'[1]TÁRGY-segédtábla'!$G:$H,2,0))</f>
        <v>DUEN-ISF-094</v>
      </c>
      <c r="N35" s="74" t="s">
        <v>136</v>
      </c>
      <c r="O35" s="56"/>
      <c r="P35" s="56"/>
    </row>
    <row r="36" spans="1:16" s="48" customFormat="1" x14ac:dyDescent="0.25">
      <c r="A36" s="57"/>
      <c r="B36" s="61"/>
      <c r="C36" s="62"/>
      <c r="D36" s="63"/>
      <c r="E36" s="64"/>
      <c r="F36" s="57"/>
      <c r="G36" s="65" t="s">
        <v>137</v>
      </c>
      <c r="H36" s="61" t="s">
        <v>138</v>
      </c>
      <c r="I36" s="62"/>
      <c r="J36" s="63"/>
      <c r="K36" s="64"/>
      <c r="L36" s="57" t="str">
        <f>IF(ISERROR(VLOOKUP(N36,'[1]TÁRGY-segédtábla'!$G:$Q,11,0)),"",IF(ISBLANK(VLOOKUP(N36,'[1]TÁRGY-segédtábla'!$G:$Q,11,0)),"",VLOOKUP(N36,'[1]TÁRGY-segédtábla'!$G:$Q,11,0)))</f>
        <v/>
      </c>
      <c r="M36" s="65" t="str">
        <f>IF(ISERROR(VLOOKUP(N36,'[1]TÁRGY-segédtábla'!$G:$H,2,0)),"",VLOOKUP(N36,'[1]TÁRGY-segédtábla'!$G:$H,2,0))</f>
        <v>DUEN-ISF-097</v>
      </c>
      <c r="N36" s="61" t="s">
        <v>138</v>
      </c>
      <c r="O36" s="56"/>
      <c r="P36" s="56"/>
    </row>
    <row r="37" spans="1:16" s="48" customFormat="1" ht="15.75" thickBot="1" x14ac:dyDescent="0.3">
      <c r="A37" s="79"/>
      <c r="B37" s="80"/>
      <c r="C37" s="81"/>
      <c r="D37" s="82"/>
      <c r="E37" s="83"/>
      <c r="F37" s="79"/>
      <c r="G37" s="84"/>
      <c r="H37" s="80" t="s">
        <v>89</v>
      </c>
      <c r="I37" s="81"/>
      <c r="J37" s="82"/>
      <c r="K37" s="83"/>
      <c r="L37" s="79"/>
      <c r="M37" s="84"/>
      <c r="N37" s="80" t="s">
        <v>89</v>
      </c>
      <c r="O37" s="56"/>
      <c r="P37" s="56"/>
    </row>
    <row r="38" spans="1:16" s="48" customFormat="1" x14ac:dyDescent="0.25">
      <c r="A38" s="73"/>
      <c r="B38" s="74"/>
      <c r="C38" s="75"/>
      <c r="D38" s="76"/>
      <c r="E38" s="77"/>
      <c r="F38" s="73"/>
      <c r="G38" s="78"/>
      <c r="H38" s="74"/>
      <c r="I38" s="75"/>
      <c r="J38" s="76"/>
      <c r="K38" s="77"/>
      <c r="L38" s="73"/>
      <c r="M38" s="78"/>
      <c r="N38" s="74"/>
      <c r="O38" s="56"/>
      <c r="P38" s="56"/>
    </row>
    <row r="39" spans="1:16" s="48" customFormat="1" x14ac:dyDescent="0.25">
      <c r="A39" s="57"/>
      <c r="B39" s="85"/>
      <c r="C39" s="62"/>
      <c r="D39" s="63"/>
      <c r="E39" s="64"/>
      <c r="F39" s="57"/>
      <c r="G39" s="65"/>
      <c r="H39" s="85"/>
      <c r="I39" s="62"/>
      <c r="J39" s="63"/>
      <c r="K39" s="64"/>
      <c r="L39" s="57"/>
      <c r="M39" s="65"/>
      <c r="N39" s="86" t="s">
        <v>139</v>
      </c>
      <c r="O39" s="56"/>
      <c r="P39" s="56"/>
    </row>
    <row r="40" spans="1:16" s="48" customFormat="1" x14ac:dyDescent="0.25">
      <c r="A40" s="49" t="s">
        <v>140</v>
      </c>
      <c r="B40" s="50" t="s">
        <v>141</v>
      </c>
      <c r="C40" s="51"/>
      <c r="D40" s="52"/>
      <c r="E40" s="53"/>
      <c r="F40" s="57"/>
      <c r="G40" s="54"/>
      <c r="H40" s="50"/>
      <c r="I40" s="51"/>
      <c r="J40" s="52"/>
      <c r="K40" s="53"/>
      <c r="L40" s="49" t="str">
        <f>IF(ISERROR(VLOOKUP(N40,'[1]TÁRGY-segédtábla'!$G:$Q,11,0)),"",IF(ISBLANK(VLOOKUP(N40,'[1]TÁRGY-segédtábla'!$G:$Q,11,0)),"",VLOOKUP(N40,'[1]TÁRGY-segédtábla'!$G:$Q,11,0)))</f>
        <v/>
      </c>
      <c r="M40" s="54" t="str">
        <f>IF(ISERROR(VLOOKUP(N40,'[1]TÁRGY-segédtábla'!$G:$H,2,0)),"",VLOOKUP(N40,'[1]TÁRGY-segédtábla'!$G:$H,2,0))</f>
        <v/>
      </c>
      <c r="N40" s="61" t="s">
        <v>89</v>
      </c>
      <c r="O40" s="56"/>
      <c r="P40" s="56"/>
    </row>
    <row r="41" spans="1:16" s="48" customFormat="1" x14ac:dyDescent="0.25">
      <c r="A41" s="49" t="s">
        <v>142</v>
      </c>
      <c r="B41" s="50" t="s">
        <v>143</v>
      </c>
      <c r="C41" s="51"/>
      <c r="D41" s="52"/>
      <c r="E41" s="53"/>
      <c r="F41" s="57"/>
      <c r="G41" s="54"/>
      <c r="H41" s="50"/>
      <c r="I41" s="51"/>
      <c r="J41" s="52"/>
      <c r="K41" s="53"/>
      <c r="L41" s="49" t="str">
        <f>IF(ISERROR(VLOOKUP(N41,'[1]TÁRGY-segédtábla'!$G:$Q,11,0)),"",IF(ISBLANK(VLOOKUP(N41,'[1]TÁRGY-segédtábla'!$G:$Q,11,0)),"",VLOOKUP(N41,'[1]TÁRGY-segédtábla'!$G:$Q,11,0)))</f>
        <v/>
      </c>
      <c r="M41" s="54" t="str">
        <f>IF(ISERROR(VLOOKUP(N41,'[1]TÁRGY-segédtábla'!$G:$H,2,0)),"",VLOOKUP(N41,'[1]TÁRGY-segédtábla'!$G:$H,2,0))</f>
        <v/>
      </c>
      <c r="N41" s="61" t="s">
        <v>89</v>
      </c>
      <c r="O41" s="56"/>
      <c r="P41" s="56"/>
    </row>
    <row r="42" spans="1:16" s="48" customFormat="1" x14ac:dyDescent="0.25">
      <c r="A42" s="49" t="s">
        <v>144</v>
      </c>
      <c r="B42" s="50" t="s">
        <v>145</v>
      </c>
      <c r="C42" s="51"/>
      <c r="D42" s="52"/>
      <c r="E42" s="53"/>
      <c r="F42" s="49"/>
      <c r="G42" s="54"/>
      <c r="H42" s="50"/>
      <c r="I42" s="51"/>
      <c r="J42" s="52"/>
      <c r="K42" s="53"/>
      <c r="L42" s="57"/>
      <c r="M42" s="65"/>
      <c r="N42" s="61" t="s">
        <v>89</v>
      </c>
      <c r="O42" s="56"/>
      <c r="P42" s="56"/>
    </row>
    <row r="43" spans="1:16" x14ac:dyDescent="0.25">
      <c r="A43" s="12" t="s">
        <v>146</v>
      </c>
      <c r="B43" s="13" t="s">
        <v>147</v>
      </c>
      <c r="C43" s="14">
        <v>2</v>
      </c>
      <c r="D43" s="15">
        <v>0</v>
      </c>
      <c r="E43" s="32"/>
      <c r="F43" s="28" t="s">
        <v>146</v>
      </c>
      <c r="G43" s="33" t="s">
        <v>148</v>
      </c>
      <c r="H43" s="34" t="s">
        <v>147</v>
      </c>
      <c r="I43" s="30">
        <v>0</v>
      </c>
      <c r="J43" s="31">
        <v>3</v>
      </c>
      <c r="K43" s="32"/>
      <c r="L43" s="28" t="str">
        <f>IF(ISERROR(VLOOKUP(N43,'[1]TÁRGY-segédtábla'!$G:$Q,11,0)),"",IF(ISBLANK(VLOOKUP(N43,'[1]TÁRGY-segédtábla'!$G:$Q,11,0)),"",VLOOKUP(N43,'[1]TÁRGY-segédtábla'!$G:$Q,11,0)))</f>
        <v/>
      </c>
      <c r="M43" s="33" t="str">
        <f>IF(ISERROR(VLOOKUP(N43,'[1]TÁRGY-segédtábla'!$G:$H,2,0)),"",VLOOKUP(N43,'[1]TÁRGY-segédtábla'!$G:$H,2,0))</f>
        <v/>
      </c>
      <c r="N43" s="20"/>
      <c r="O43" s="11" t="s">
        <v>149</v>
      </c>
    </row>
    <row r="44" spans="1:16" x14ac:dyDescent="0.25">
      <c r="A44" s="91"/>
      <c r="B44" s="17"/>
      <c r="C44" s="14"/>
      <c r="D44" s="15"/>
      <c r="E44" s="16"/>
      <c r="F44" s="91" t="s">
        <v>150</v>
      </c>
      <c r="G44" s="92" t="s">
        <v>151</v>
      </c>
      <c r="H44" s="17" t="s">
        <v>152</v>
      </c>
      <c r="I44" s="14">
        <v>2</v>
      </c>
      <c r="J44" s="15">
        <v>0</v>
      </c>
      <c r="K44" s="16"/>
      <c r="L44" s="12" t="str">
        <f>IF(ISERROR(VLOOKUP(N44,'[1]TÁRGY-segédtábla'!$G:$Q,11,0)),"",IF(ISBLANK(VLOOKUP(N44,'[1]TÁRGY-segédtábla'!$G:$Q,11,0)),"",VLOOKUP(N44,'[1]TÁRGY-segédtábla'!$G:$Q,11,0)))</f>
        <v>DFAN-TKT-010</v>
      </c>
      <c r="M44" s="17" t="str">
        <f>IF(ISERROR(VLOOKUP(N44,'[1]TÁRGY-segédtábla'!$G:$H,2,0)),"",VLOOKUP(N44,'[1]TÁRGY-segédtábla'!$G:$H,2,0))</f>
        <v>DUEN-TKT-114</v>
      </c>
      <c r="N44" s="20" t="s">
        <v>152</v>
      </c>
    </row>
    <row r="45" spans="1:16" x14ac:dyDescent="0.25">
      <c r="A45" s="93"/>
      <c r="B45" s="94"/>
      <c r="C45" s="30"/>
      <c r="D45" s="31"/>
      <c r="E45" s="32"/>
      <c r="F45" s="95"/>
      <c r="G45" s="96" t="s">
        <v>153</v>
      </c>
      <c r="H45" s="94" t="s">
        <v>154</v>
      </c>
      <c r="I45" s="30">
        <v>2</v>
      </c>
      <c r="J45" s="31">
        <v>0</v>
      </c>
      <c r="K45" s="32"/>
      <c r="L45" s="12" t="str">
        <f>IF(ISERROR(VLOOKUP(N45,'[1]TÁRGY-segédtábla'!$G:$Q,11,0)),"",IF(ISBLANK(VLOOKUP(N45,'[1]TÁRGY-segédtábla'!$G:$Q,11,0)),"",VLOOKUP(N45,'[1]TÁRGY-segédtábla'!$G:$Q,11,0)))</f>
        <v/>
      </c>
      <c r="M45" s="17" t="str">
        <f>IF(ISERROR(VLOOKUP(N45,'[1]TÁRGY-segédtábla'!$G:$H,2,0)),"",VLOOKUP(N45,'[1]TÁRGY-segédtábla'!$G:$H,2,0))</f>
        <v>DUEN-TVV-118</v>
      </c>
      <c r="N45" s="20" t="s">
        <v>155</v>
      </c>
    </row>
    <row r="46" spans="1:16" x14ac:dyDescent="0.25">
      <c r="A46" s="12" t="s">
        <v>156</v>
      </c>
      <c r="B46" s="13" t="s">
        <v>157</v>
      </c>
      <c r="C46" s="14">
        <v>0</v>
      </c>
      <c r="D46" s="15">
        <v>2</v>
      </c>
      <c r="E46" s="16"/>
      <c r="F46" s="12" t="s">
        <v>156</v>
      </c>
      <c r="G46" s="17" t="s">
        <v>158</v>
      </c>
      <c r="H46" s="13" t="s">
        <v>159</v>
      </c>
      <c r="I46" s="14">
        <v>0</v>
      </c>
      <c r="J46" s="15">
        <v>2</v>
      </c>
      <c r="K46" s="16"/>
      <c r="L46" s="12" t="str">
        <f>IF(ISERROR(VLOOKUP(N46,'[1]TÁRGY-segédtábla'!$G:$Q,11,0)),"",IF(ISBLANK(VLOOKUP(N46,'[1]TÁRGY-segédtábla'!$G:$Q,11,0)),"",VLOOKUP(N46,'[1]TÁRGY-segédtábla'!$G:$Q,11,0)))</f>
        <v>DFAN-INF-627</v>
      </c>
      <c r="M46" s="17" t="str">
        <f>IF(ISERROR(VLOOKUP(N46,'[1]TÁRGY-segédtábla'!$G:$H,2,0)),"",VLOOKUP(N46,'[1]TÁRGY-segédtábla'!$G:$H,2,0))</f>
        <v>DUEN-ISF-255</v>
      </c>
      <c r="N46" s="20" t="s">
        <v>160</v>
      </c>
    </row>
    <row r="47" spans="1:16" ht="30" x14ac:dyDescent="0.25">
      <c r="A47" s="12" t="s">
        <v>161</v>
      </c>
      <c r="B47" s="13" t="s">
        <v>162</v>
      </c>
      <c r="C47" s="14">
        <v>2</v>
      </c>
      <c r="D47" s="15">
        <v>0</v>
      </c>
      <c r="E47" s="16"/>
      <c r="F47" s="12" t="s">
        <v>161</v>
      </c>
      <c r="G47" s="17" t="s">
        <v>163</v>
      </c>
      <c r="H47" s="13" t="s">
        <v>164</v>
      </c>
      <c r="I47" s="14">
        <v>0</v>
      </c>
      <c r="J47" s="15">
        <v>2</v>
      </c>
      <c r="K47" s="16"/>
      <c r="L47" s="12" t="str">
        <f>IF(ISERROR(VLOOKUP(N47,'[1]TÁRGY-segédtábla'!$G:$Q,11,0)),"",IF(ISBLANK(VLOOKUP(N47,'[1]TÁRGY-segédtábla'!$G:$Q,11,0)),"",VLOOKUP(N47,'[1]TÁRGY-segédtábla'!$G:$Q,11,0)))</f>
        <v/>
      </c>
      <c r="M47" s="17" t="str">
        <f>IF(ISERROR(VLOOKUP(N47,'[1]TÁRGY-segédtábla'!$G:$H,2,0)),"",VLOOKUP(N47,'[1]TÁRGY-segédtábla'!$G:$H,2,0))</f>
        <v>DUEN-ISF-217</v>
      </c>
      <c r="N47" s="20" t="s">
        <v>165</v>
      </c>
      <c r="O47" s="11" t="s">
        <v>166</v>
      </c>
    </row>
    <row r="48" spans="1:16" x14ac:dyDescent="0.25">
      <c r="A48" s="12"/>
      <c r="B48" s="13"/>
      <c r="C48" s="14"/>
      <c r="D48" s="15"/>
      <c r="E48" s="16"/>
      <c r="F48" s="12" t="s">
        <v>167</v>
      </c>
      <c r="G48" s="17" t="s">
        <v>168</v>
      </c>
      <c r="H48" s="13" t="s">
        <v>169</v>
      </c>
      <c r="I48" s="14">
        <v>3</v>
      </c>
      <c r="J48" s="15">
        <v>0</v>
      </c>
      <c r="K48" s="16"/>
      <c r="L48" s="12" t="str">
        <f>IF(ISERROR(VLOOKUP(N48,'[1]TÁRGY-segédtábla'!$G:$Q,11,0)),"",IF(ISBLANK(VLOOKUP(N48,'[1]TÁRGY-segédtábla'!$G:$Q,11,0)),"",VLOOKUP(N48,'[1]TÁRGY-segédtábla'!$G:$Q,11,0)))</f>
        <v>DFAN-TKT-005</v>
      </c>
      <c r="M48" s="17" t="str">
        <f>IF(ISERROR(VLOOKUP(N48,'[1]TÁRGY-segédtábla'!$G:$H,2,0)),"",VLOOKUP(N48,'[1]TÁRGY-segédtábla'!$G:$H,2,0))</f>
        <v>DUEN-TKT-217</v>
      </c>
      <c r="N48" s="20" t="s">
        <v>169</v>
      </c>
    </row>
    <row r="49" spans="1:16" x14ac:dyDescent="0.25">
      <c r="A49" s="12"/>
      <c r="B49" s="13"/>
      <c r="C49" s="14"/>
      <c r="D49" s="15"/>
      <c r="E49" s="16"/>
      <c r="F49" s="12" t="s">
        <v>170</v>
      </c>
      <c r="G49" s="17" t="s">
        <v>171</v>
      </c>
      <c r="H49" s="13" t="s">
        <v>172</v>
      </c>
      <c r="I49" s="14">
        <v>0</v>
      </c>
      <c r="J49" s="15">
        <v>2</v>
      </c>
      <c r="K49" s="16"/>
      <c r="L49" s="12" t="str">
        <f>IF(ISERROR(VLOOKUP(N49,'[1]TÁRGY-segédtábla'!$G:$Q,11,0)),"",IF(ISBLANK(VLOOKUP(N49,'[1]TÁRGY-segédtábla'!$G:$Q,11,0)),"",VLOOKUP(N49,'[1]TÁRGY-segédtábla'!$G:$Q,11,0)))</f>
        <v/>
      </c>
      <c r="M49" s="17" t="str">
        <f>IF(ISERROR(VLOOKUP(N49,'[1]TÁRGY-segédtábla'!$G:$H,2,0)),"",VLOOKUP(N49,'[1]TÁRGY-segédtábla'!$G:$H,2,0))</f>
        <v>DUEN-TKT-250</v>
      </c>
      <c r="N49" s="20" t="s">
        <v>173</v>
      </c>
      <c r="O49" s="11" t="s">
        <v>174</v>
      </c>
    </row>
    <row r="50" spans="1:16" x14ac:dyDescent="0.25">
      <c r="A50" s="12"/>
      <c r="B50" s="13"/>
      <c r="C50" s="14"/>
      <c r="D50" s="15"/>
      <c r="E50" s="16"/>
      <c r="F50" s="12"/>
      <c r="G50" s="17" t="s">
        <v>175</v>
      </c>
      <c r="H50" s="13" t="s">
        <v>176</v>
      </c>
      <c r="I50" s="14">
        <v>3</v>
      </c>
      <c r="J50" s="15">
        <v>0</v>
      </c>
      <c r="K50" s="16"/>
      <c r="L50" s="12" t="str">
        <f>IF(ISERROR(VLOOKUP(N50,'[1]TÁRGY-segédtábla'!$G:$Q,11,0)),"",IF(ISBLANK(VLOOKUP(N50,'[1]TÁRGY-segédtábla'!$G:$Q,11,0)),"",VLOOKUP(N50,'[1]TÁRGY-segédtábla'!$G:$Q,11,0)))</f>
        <v/>
      </c>
      <c r="M50" s="17" t="str">
        <f>IF(ISERROR(VLOOKUP(N50,'[1]TÁRGY-segédtábla'!$G:$H,2,0)),"",VLOOKUP(N50,'[1]TÁRGY-segédtábla'!$G:$H,2,0))</f>
        <v>DUEN-TKT-218</v>
      </c>
      <c r="N50" s="20" t="s">
        <v>176</v>
      </c>
    </row>
    <row r="51" spans="1:16" ht="75" x14ac:dyDescent="0.25">
      <c r="A51" s="12" t="s">
        <v>177</v>
      </c>
      <c r="B51" s="13" t="s">
        <v>178</v>
      </c>
      <c r="C51" s="14">
        <v>2</v>
      </c>
      <c r="D51" s="15">
        <v>0</v>
      </c>
      <c r="E51" s="16"/>
      <c r="F51" s="12" t="s">
        <v>177</v>
      </c>
      <c r="G51" s="17" t="s">
        <v>179</v>
      </c>
      <c r="H51" s="13" t="s">
        <v>180</v>
      </c>
      <c r="I51" s="14">
        <v>2</v>
      </c>
      <c r="J51" s="15">
        <v>0</v>
      </c>
      <c r="K51" s="16"/>
      <c r="L51" s="12" t="str">
        <f>IF(ISERROR(VLOOKUP(N51,'[1]TÁRGY-segédtábla'!$G:$Q,11,0)),"",IF(ISBLANK(VLOOKUP(N51,'[1]TÁRGY-segédtábla'!$G:$Q,11,0)),"",VLOOKUP(N51,'[1]TÁRGY-segédtábla'!$G:$Q,11,0)))</f>
        <v/>
      </c>
      <c r="M51" s="17" t="str">
        <f>IF(ISERROR(VLOOKUP(N51,'[1]TÁRGY-segédtábla'!$G:$H,2,0)),"",VLOOKUP(N51,'[1]TÁRGY-segédtábla'!$G:$H,2,0))</f>
        <v>DUEN-TVV-120</v>
      </c>
      <c r="N51" s="20" t="s">
        <v>181</v>
      </c>
      <c r="O51" s="11" t="s">
        <v>182</v>
      </c>
      <c r="P51" s="11" t="s">
        <v>183</v>
      </c>
    </row>
    <row r="52" spans="1:16" x14ac:dyDescent="0.25">
      <c r="A52" s="12"/>
      <c r="B52" s="13"/>
      <c r="C52" s="14"/>
      <c r="D52" s="15"/>
      <c r="E52" s="16"/>
      <c r="F52" s="12"/>
      <c r="G52" s="17"/>
      <c r="H52" s="13"/>
      <c r="I52" s="14"/>
      <c r="J52" s="15"/>
      <c r="K52" s="16"/>
      <c r="L52" s="12" t="str">
        <f>IF(ISERROR(VLOOKUP(N52,'[1]TÁRGY-segédtábla'!$G:$Q,11,0)),"",IF(ISBLANK(VLOOKUP(N52,'[1]TÁRGY-segédtábla'!$G:$Q,11,0)),"",VLOOKUP(N52,'[1]TÁRGY-segédtábla'!$G:$Q,11,0)))</f>
        <v/>
      </c>
      <c r="M52" s="17" t="str">
        <f>IF(ISERROR(VLOOKUP(N52,'[1]TÁRGY-segédtábla'!$G:$H,2,0)),"",VLOOKUP(N52,'[1]TÁRGY-segédtábla'!$G:$H,2,0))</f>
        <v/>
      </c>
      <c r="N52" s="20"/>
    </row>
    <row r="53" spans="1:16" ht="30" x14ac:dyDescent="0.25">
      <c r="A53" s="12" t="s">
        <v>184</v>
      </c>
      <c r="B53" s="13" t="s">
        <v>185</v>
      </c>
      <c r="C53" s="14">
        <v>0</v>
      </c>
      <c r="D53" s="15">
        <v>2</v>
      </c>
      <c r="E53" s="16"/>
      <c r="F53" s="12" t="s">
        <v>184</v>
      </c>
      <c r="G53" s="17" t="s">
        <v>186</v>
      </c>
      <c r="H53" s="13" t="s">
        <v>187</v>
      </c>
      <c r="I53" s="14">
        <v>2</v>
      </c>
      <c r="J53" s="15">
        <v>2</v>
      </c>
      <c r="K53" s="16"/>
      <c r="L53" s="12" t="str">
        <f>IF(ISERROR(VLOOKUP(N53,'[1]TÁRGY-segédtábla'!$G:$Q,11,0)),"",IF(ISBLANK(VLOOKUP(N53,'[1]TÁRGY-segédtábla'!$G:$Q,11,0)),"",VLOOKUP(N53,'[1]TÁRGY-segédtábla'!$G:$Q,11,0)))</f>
        <v>DFAN-INF-316</v>
      </c>
      <c r="M53" s="17" t="str">
        <f>IF(ISERROR(VLOOKUP(N53,'[1]TÁRGY-segédtábla'!$G:$H,2,0)),"",VLOOKUP(N53,'[1]TÁRGY-segédtábla'!$G:$H,2,0))</f>
        <v>DUEN-ISR-120</v>
      </c>
      <c r="N53" s="20" t="s">
        <v>188</v>
      </c>
      <c r="O53" s="11" t="s">
        <v>100</v>
      </c>
    </row>
    <row r="54" spans="1:16" ht="30" x14ac:dyDescent="0.25">
      <c r="A54" s="12" t="s">
        <v>189</v>
      </c>
      <c r="B54" s="13" t="s">
        <v>190</v>
      </c>
      <c r="C54" s="14">
        <v>0</v>
      </c>
      <c r="D54" s="15">
        <v>2</v>
      </c>
      <c r="E54" s="16"/>
      <c r="F54" s="12" t="s">
        <v>189</v>
      </c>
      <c r="G54" s="17" t="s">
        <v>191</v>
      </c>
      <c r="H54" s="13" t="s">
        <v>192</v>
      </c>
      <c r="I54" s="14">
        <v>0</v>
      </c>
      <c r="J54" s="15">
        <v>4</v>
      </c>
      <c r="K54" s="16"/>
      <c r="L54" s="12" t="str">
        <f>IF(ISERROR(VLOOKUP(N54,'[1]TÁRGY-segédtábla'!$G:$Q,11,0)),"",IF(ISBLANK(VLOOKUP(N54,'[1]TÁRGY-segédtábla'!$G:$Q,11,0)),"",VLOOKUP(N54,'[1]TÁRGY-segédtábla'!$G:$Q,11,0)))</f>
        <v>DFAN-INF-312</v>
      </c>
      <c r="M54" s="17" t="str">
        <f>IF(ISERROR(VLOOKUP(N54,'[1]TÁRGY-segédtábla'!$G:$H,2,0)),"",VLOOKUP(N54,'[1]TÁRGY-segédtábla'!$G:$H,2,0))</f>
        <v>DUEN-ISR-121</v>
      </c>
      <c r="N54" s="20" t="s">
        <v>193</v>
      </c>
      <c r="O54" s="11" t="s">
        <v>194</v>
      </c>
      <c r="P54" s="97"/>
    </row>
    <row r="55" spans="1:16" x14ac:dyDescent="0.25">
      <c r="A55" s="12" t="s">
        <v>195</v>
      </c>
      <c r="B55" s="13" t="s">
        <v>196</v>
      </c>
      <c r="C55" s="14">
        <v>0</v>
      </c>
      <c r="D55" s="15">
        <v>2</v>
      </c>
      <c r="E55" s="16"/>
      <c r="F55" s="12" t="s">
        <v>195</v>
      </c>
      <c r="G55" s="17" t="s">
        <v>197</v>
      </c>
      <c r="H55" s="13" t="s">
        <v>198</v>
      </c>
      <c r="I55" s="14">
        <v>0</v>
      </c>
      <c r="J55" s="15">
        <v>2</v>
      </c>
      <c r="K55" s="16"/>
      <c r="L55" s="12" t="str">
        <f>IF(ISERROR(VLOOKUP(N55,'[1]TÁRGY-segédtábla'!$G:$Q,11,0)),"",IF(ISBLANK(VLOOKUP(N55,'[1]TÁRGY-segédtábla'!$G:$Q,11,0)),"",VLOOKUP(N55,'[1]TÁRGY-segédtábla'!$G:$Q,11,0)))</f>
        <v>DFAN-INF-310</v>
      </c>
      <c r="M55" s="17" t="str">
        <f>IF(ISERROR(VLOOKUP(N55,'[1]TÁRGY-segédtábla'!$G:$H,2,0)),"",VLOOKUP(N55,'[1]TÁRGY-segédtábla'!$G:$H,2,0))</f>
        <v>DUEN-ISR-214</v>
      </c>
      <c r="N55" s="20" t="s">
        <v>199</v>
      </c>
    </row>
    <row r="56" spans="1:16" ht="30" x14ac:dyDescent="0.25">
      <c r="A56" s="87"/>
      <c r="B56" s="89"/>
      <c r="C56" s="40"/>
      <c r="D56" s="41"/>
      <c r="E56" s="98"/>
      <c r="F56" s="87"/>
      <c r="G56" s="88" t="s">
        <v>200</v>
      </c>
      <c r="H56" s="89" t="s">
        <v>201</v>
      </c>
      <c r="I56" s="40">
        <v>0</v>
      </c>
      <c r="J56" s="41">
        <v>2</v>
      </c>
      <c r="K56" s="98"/>
      <c r="L56" s="87" t="str">
        <f>IF(ISERROR(VLOOKUP(N56,'[1]TÁRGY-segédtábla'!$G:$Q,11,0)),"",IF(ISBLANK(VLOOKUP(N56,'[1]TÁRGY-segédtábla'!$G:$Q,11,0)),"",VLOOKUP(N56,'[1]TÁRGY-segédtábla'!$G:$Q,11,0)))</f>
        <v/>
      </c>
      <c r="M56" s="88" t="str">
        <f>IF(ISERROR(VLOOKUP(N56,'[1]TÁRGY-segédtábla'!$G:$H,2,0)),"",VLOOKUP(N56,'[1]TÁRGY-segédtábla'!$G:$H,2,0))</f>
        <v/>
      </c>
      <c r="N56" s="99"/>
      <c r="O56" s="11" t="s">
        <v>202</v>
      </c>
    </row>
    <row r="57" spans="1:16" x14ac:dyDescent="0.25">
      <c r="A57" s="12" t="s">
        <v>203</v>
      </c>
      <c r="B57" s="13" t="s">
        <v>204</v>
      </c>
      <c r="C57" s="14">
        <v>0</v>
      </c>
      <c r="D57" s="15">
        <v>0</v>
      </c>
      <c r="E57" s="16"/>
      <c r="F57" s="12"/>
      <c r="G57" s="17" t="s">
        <v>205</v>
      </c>
      <c r="H57" s="13" t="s">
        <v>206</v>
      </c>
      <c r="I57" s="14">
        <v>0</v>
      </c>
      <c r="J57" s="15">
        <v>2</v>
      </c>
      <c r="K57" s="16"/>
      <c r="L57" s="12" t="str">
        <f>IF(ISERROR(VLOOKUP(N57,'[1]TÁRGY-segédtábla'!$G:$Q,11,0)),"",IF(ISBLANK(VLOOKUP(N57,'[1]TÁRGY-segédtábla'!$G:$Q,11,0)),"",VLOOKUP(N57,'[1]TÁRGY-segédtábla'!$G:$Q,11,0)))</f>
        <v/>
      </c>
      <c r="M57" s="17" t="str">
        <f>IF(ISERROR(VLOOKUP(N57,'[1]TÁRGY-segédtábla'!$G:$H,2,0)),"",VLOOKUP(N57,'[1]TÁRGY-segédtábla'!$G:$H,2,0))</f>
        <v>DUEN-ISR-116</v>
      </c>
      <c r="N57" s="20" t="s">
        <v>207</v>
      </c>
      <c r="O57" s="11" t="s">
        <v>208</v>
      </c>
    </row>
    <row r="58" spans="1:16" x14ac:dyDescent="0.25">
      <c r="A58" s="12"/>
      <c r="B58" s="13"/>
      <c r="C58" s="14"/>
      <c r="D58" s="15"/>
      <c r="E58" s="16"/>
      <c r="F58" s="12" t="s">
        <v>177</v>
      </c>
      <c r="G58" s="17" t="s">
        <v>209</v>
      </c>
      <c r="H58" s="13" t="s">
        <v>210</v>
      </c>
      <c r="I58" s="14">
        <v>2</v>
      </c>
      <c r="J58" s="15">
        <v>0</v>
      </c>
      <c r="K58" s="16"/>
      <c r="L58" s="12" t="str">
        <f>IF(ISERROR(VLOOKUP(N58,'[1]TÁRGY-segédtábla'!$G:$Q,11,0)),"",IF(ISBLANK(VLOOKUP(N58,'[1]TÁRGY-segédtábla'!$G:$Q,11,0)),"",VLOOKUP(N58,'[1]TÁRGY-segédtábla'!$G:$Q,11,0)))</f>
        <v/>
      </c>
      <c r="M58" s="17" t="str">
        <f>IF(ISERROR(VLOOKUP(N58,'[1]TÁRGY-segédtábla'!$G:$H,2,0)),"",VLOOKUP(N58,'[1]TÁRGY-segédtábla'!$G:$H,2,0))</f>
        <v>DUEN-ISF-159</v>
      </c>
      <c r="N58" s="20" t="s">
        <v>211</v>
      </c>
      <c r="O58" s="11" t="s">
        <v>182</v>
      </c>
    </row>
    <row r="59" spans="1:16" x14ac:dyDescent="0.25">
      <c r="A59" s="12" t="s">
        <v>212</v>
      </c>
      <c r="B59" s="13" t="s">
        <v>213</v>
      </c>
      <c r="C59" s="14">
        <v>1</v>
      </c>
      <c r="D59" s="15">
        <v>0</v>
      </c>
      <c r="E59" s="16"/>
      <c r="F59" s="12" t="s">
        <v>212</v>
      </c>
      <c r="G59" s="17" t="s">
        <v>214</v>
      </c>
      <c r="H59" s="13" t="s">
        <v>213</v>
      </c>
      <c r="I59" s="14">
        <v>2</v>
      </c>
      <c r="J59" s="15">
        <v>0</v>
      </c>
      <c r="K59" s="16"/>
      <c r="L59" s="12" t="str">
        <f>IF(ISERROR(VLOOKUP(N59,'[1]TÁRGY-segédtábla'!$G:$Q,11,0)),"",IF(ISBLANK(VLOOKUP(N59,'[1]TÁRGY-segédtábla'!$G:$Q,11,0)),"",VLOOKUP(N59,'[1]TÁRGY-segédtábla'!$G:$Q,11,0)))</f>
        <v>DFAN-INF-640</v>
      </c>
      <c r="M59" s="17" t="str">
        <f>IF(ISERROR(VLOOKUP(N59,'[1]TÁRGY-segédtábla'!$G:$H,2,0)),"",VLOOKUP(N59,'[1]TÁRGY-segédtábla'!$G:$H,2,0))</f>
        <v>DUEN-ISR-155</v>
      </c>
      <c r="N59" s="13" t="s">
        <v>213</v>
      </c>
    </row>
    <row r="60" spans="1:16" x14ac:dyDescent="0.25">
      <c r="A60" s="12" t="s">
        <v>215</v>
      </c>
      <c r="B60" s="13" t="s">
        <v>216</v>
      </c>
      <c r="C60" s="14">
        <v>0</v>
      </c>
      <c r="D60" s="15">
        <v>2</v>
      </c>
      <c r="E60" s="16"/>
      <c r="F60" s="12"/>
      <c r="G60" s="17" t="s">
        <v>217</v>
      </c>
      <c r="H60" s="13" t="s">
        <v>218</v>
      </c>
      <c r="I60" s="14">
        <v>0</v>
      </c>
      <c r="J60" s="15">
        <v>2</v>
      </c>
      <c r="K60" s="16"/>
      <c r="L60" s="12" t="str">
        <f>IF(ISERROR(VLOOKUP(N60,'[1]TÁRGY-segédtábla'!$G:$Q,11,0)),"",IF(ISBLANK(VLOOKUP(N60,'[1]TÁRGY-segédtábla'!$G:$Q,11,0)),"",VLOOKUP(N60,'[1]TÁRGY-segédtábla'!$G:$Q,11,0)))</f>
        <v/>
      </c>
      <c r="M60" s="17" t="str">
        <f>IF(ISERROR(VLOOKUP(N60,'[1]TÁRGY-segédtábla'!$G:$H,2,0)),"",VLOOKUP(N60,'[1]TÁRGY-segédtábla'!$G:$H,2,0))</f>
        <v/>
      </c>
      <c r="N60" s="20"/>
      <c r="O60" s="11" t="s">
        <v>219</v>
      </c>
      <c r="P60" s="11" t="s">
        <v>220</v>
      </c>
    </row>
    <row r="61" spans="1:16" x14ac:dyDescent="0.25">
      <c r="A61" s="87"/>
      <c r="B61" s="89"/>
      <c r="C61" s="40"/>
      <c r="D61" s="41"/>
      <c r="E61" s="98"/>
      <c r="F61" s="87"/>
      <c r="G61" s="88"/>
      <c r="H61" s="89"/>
      <c r="I61" s="40"/>
      <c r="J61" s="41"/>
      <c r="K61" s="98"/>
      <c r="L61" s="87"/>
      <c r="M61" s="88"/>
      <c r="N61" s="99"/>
    </row>
    <row r="62" spans="1:16" x14ac:dyDescent="0.25">
      <c r="A62" s="12" t="s">
        <v>221</v>
      </c>
      <c r="B62" s="13" t="s">
        <v>82</v>
      </c>
      <c r="C62" s="14">
        <v>0</v>
      </c>
      <c r="D62" s="15">
        <v>4</v>
      </c>
      <c r="E62" s="16"/>
      <c r="F62" s="12" t="s">
        <v>221</v>
      </c>
      <c r="G62" s="17" t="s">
        <v>222</v>
      </c>
      <c r="H62" s="13" t="s">
        <v>82</v>
      </c>
      <c r="I62" s="14">
        <v>0</v>
      </c>
      <c r="J62" s="15">
        <v>4</v>
      </c>
      <c r="K62" s="16"/>
      <c r="L62" s="12" t="str">
        <f>IF(ISERROR(VLOOKUP(N62,'[1]TÁRGY-segédtábla'!$G:$Q,11,0)),"",IF(ISBLANK(VLOOKUP(N62,'[1]TÁRGY-segédtábla'!$G:$Q,11,0)),"",VLOOKUP(N62,'[1]TÁRGY-segédtábla'!$G:$Q,11,0)))</f>
        <v>DFAN-INF-530</v>
      </c>
      <c r="M62" s="17" t="str">
        <f>IF(ISERROR(VLOOKUP(N62,'[1]TÁRGY-segédtábla'!$G:$H,2,0)),"",VLOOKUP(N62,'[1]TÁRGY-segédtábla'!$G:$H,2,0))</f>
        <v>DUEN-ISF-112</v>
      </c>
      <c r="N62" s="20" t="s">
        <v>82</v>
      </c>
    </row>
    <row r="63" spans="1:16" ht="30" x14ac:dyDescent="0.25">
      <c r="A63" s="12" t="s">
        <v>223</v>
      </c>
      <c r="B63" s="13" t="s">
        <v>224</v>
      </c>
      <c r="C63" s="14">
        <v>0</v>
      </c>
      <c r="D63" s="15">
        <v>2</v>
      </c>
      <c r="E63" s="16"/>
      <c r="F63" s="12" t="s">
        <v>223</v>
      </c>
      <c r="G63" s="17" t="s">
        <v>225</v>
      </c>
      <c r="H63" s="13" t="s">
        <v>226</v>
      </c>
      <c r="I63" s="14">
        <v>2</v>
      </c>
      <c r="J63" s="15">
        <v>2</v>
      </c>
      <c r="K63" s="16"/>
      <c r="L63" s="12" t="str">
        <f>IF(ISERROR(VLOOKUP(N63,'[1]TÁRGY-segédtábla'!$G:$Q,11,0)),"",IF(ISBLANK(VLOOKUP(N63,'[1]TÁRGY-segédtábla'!$G:$Q,11,0)),"",VLOOKUP(N63,'[1]TÁRGY-segédtábla'!$G:$Q,11,0)))</f>
        <v>DFAN-INF-506</v>
      </c>
      <c r="M63" s="17" t="str">
        <f>IF(ISERROR(VLOOKUP(N63,'[1]TÁRGY-segédtábla'!$G:$H,2,0)),"",VLOOKUP(N63,'[1]TÁRGY-segédtábla'!$G:$H,2,0))</f>
        <v>DUEN-ISF-155</v>
      </c>
      <c r="N63" s="20" t="s">
        <v>226</v>
      </c>
      <c r="O63" s="11" t="s">
        <v>227</v>
      </c>
      <c r="P63" s="97"/>
    </row>
    <row r="64" spans="1:16" x14ac:dyDescent="0.25">
      <c r="A64" s="12" t="s">
        <v>228</v>
      </c>
      <c r="B64" s="13" t="s">
        <v>229</v>
      </c>
      <c r="C64" s="14">
        <v>0</v>
      </c>
      <c r="D64" s="15">
        <v>3</v>
      </c>
      <c r="E64" s="16"/>
      <c r="F64" s="12" t="s">
        <v>228</v>
      </c>
      <c r="G64" s="17" t="s">
        <v>230</v>
      </c>
      <c r="H64" s="13" t="s">
        <v>229</v>
      </c>
      <c r="I64" s="14">
        <v>0</v>
      </c>
      <c r="J64" s="15">
        <v>3</v>
      </c>
      <c r="K64" s="16"/>
      <c r="L64" s="12" t="str">
        <f>IF(ISERROR(VLOOKUP(N64,'[1]TÁRGY-segédtábla'!$G:$Q,11,0)),"",IF(ISBLANK(VLOOKUP(N64,'[1]TÁRGY-segédtábla'!$G:$Q,11,0)),"",VLOOKUP(N64,'[1]TÁRGY-segédtábla'!$G:$Q,11,0)))</f>
        <v>DFAN-INF-524</v>
      </c>
      <c r="M64" s="17" t="str">
        <f>IF(ISERROR(VLOOKUP(N64,'[1]TÁRGY-segédtábla'!$G:$H,2,0)),"",VLOOKUP(N64,'[1]TÁRGY-segédtábla'!$G:$H,2,0))</f>
        <v>DUEN-ISF-253</v>
      </c>
      <c r="N64" s="20" t="s">
        <v>229</v>
      </c>
    </row>
    <row r="65" spans="1:15" x14ac:dyDescent="0.25">
      <c r="A65" s="87"/>
      <c r="B65" s="89"/>
      <c r="C65" s="40"/>
      <c r="D65" s="41"/>
      <c r="E65" s="98"/>
      <c r="F65" s="87"/>
      <c r="G65" s="88"/>
      <c r="H65" s="89"/>
      <c r="I65" s="40"/>
      <c r="J65" s="41"/>
      <c r="K65" s="98"/>
      <c r="L65" s="87"/>
      <c r="M65" s="88"/>
      <c r="N65" s="99"/>
    </row>
    <row r="66" spans="1:15" x14ac:dyDescent="0.25">
      <c r="A66" s="12"/>
      <c r="B66" s="13"/>
      <c r="C66" s="14"/>
      <c r="D66" s="15"/>
      <c r="E66" s="16"/>
      <c r="F66" s="12"/>
      <c r="G66" s="17" t="s">
        <v>80</v>
      </c>
      <c r="H66" s="13" t="s">
        <v>231</v>
      </c>
      <c r="I66" s="14">
        <v>0</v>
      </c>
      <c r="J66" s="15">
        <v>2</v>
      </c>
      <c r="K66" s="16"/>
      <c r="L66" s="12" t="str">
        <f>IF(ISERROR(VLOOKUP(N66,'[1]TÁRGY-segédtábla'!$G:$Q,11,0)),"",IF(ISBLANK(VLOOKUP(N66,'[1]TÁRGY-segédtábla'!$G:$Q,11,0)),"",VLOOKUP(N66,'[1]TÁRGY-segédtábla'!$G:$Q,11,0)))</f>
        <v>DFAN-INF-420</v>
      </c>
      <c r="M66" s="17" t="str">
        <f>IF(ISERROR(VLOOKUP(N66,'[1]TÁRGY-segédtábla'!$G:$H,2,0)),"",VLOOKUP(N66,'[1]TÁRGY-segédtábla'!$G:$H,2,0))</f>
        <v>DUEN-ISF-117</v>
      </c>
      <c r="N66" s="20" t="s">
        <v>104</v>
      </c>
      <c r="O66" s="11" t="s">
        <v>232</v>
      </c>
    </row>
    <row r="67" spans="1:15" x14ac:dyDescent="0.25">
      <c r="A67" s="12" t="s">
        <v>233</v>
      </c>
      <c r="B67" s="13" t="s">
        <v>234</v>
      </c>
      <c r="C67" s="14">
        <v>0</v>
      </c>
      <c r="D67" s="15">
        <v>4</v>
      </c>
      <c r="E67" s="16"/>
      <c r="F67" s="12"/>
      <c r="G67" s="17" t="s">
        <v>235</v>
      </c>
      <c r="H67" s="13" t="s">
        <v>236</v>
      </c>
      <c r="I67" s="14">
        <v>0</v>
      </c>
      <c r="J67" s="15">
        <v>2</v>
      </c>
      <c r="K67" s="16"/>
      <c r="L67" s="12" t="str">
        <f>IF(ISERROR(VLOOKUP(N67,'[1]TÁRGY-segédtábla'!$G:$Q,11,0)),"",IF(ISBLANK(VLOOKUP(N67,'[1]TÁRGY-segédtábla'!$G:$Q,11,0)),"",VLOOKUP(N67,'[1]TÁRGY-segédtábla'!$G:$Q,11,0)))</f>
        <v/>
      </c>
      <c r="M67" s="17" t="str">
        <f>IF(ISERROR(VLOOKUP(N67,'[1]TÁRGY-segédtábla'!$G:$H,2,0)),"",VLOOKUP(N67,'[1]TÁRGY-segédtábla'!$G:$H,2,0))</f>
        <v>DUEN-ISR-116</v>
      </c>
      <c r="N67" s="20" t="s">
        <v>207</v>
      </c>
      <c r="O67" s="11" t="s">
        <v>237</v>
      </c>
    </row>
    <row r="68" spans="1:15" x14ac:dyDescent="0.25">
      <c r="A68" s="12"/>
      <c r="B68" s="13"/>
      <c r="C68" s="14"/>
      <c r="D68" s="15"/>
      <c r="E68" s="16"/>
      <c r="F68" s="12"/>
      <c r="G68" s="17" t="s">
        <v>238</v>
      </c>
      <c r="H68" s="13" t="s">
        <v>239</v>
      </c>
      <c r="I68" s="14">
        <v>0</v>
      </c>
      <c r="J68" s="15">
        <v>2</v>
      </c>
      <c r="K68" s="16"/>
      <c r="L68" s="12" t="str">
        <f>IF(ISERROR(VLOOKUP(N68,'[1]TÁRGY-segédtábla'!$G:$Q,11,0)),"",IF(ISBLANK(VLOOKUP(N68,'[1]TÁRGY-segédtábla'!$G:$Q,11,0)),"",VLOOKUP(N68,'[1]TÁRGY-segédtábla'!$G:$Q,11,0)))</f>
        <v>DFAN-INF-420</v>
      </c>
      <c r="M68" s="17" t="str">
        <f>IF(ISERROR(VLOOKUP(N68,'[1]TÁRGY-segédtábla'!$G:$H,2,0)),"",VLOOKUP(N68,'[1]TÁRGY-segédtábla'!$G:$H,2,0))</f>
        <v>DUEN-ISF-117</v>
      </c>
      <c r="N68" s="20" t="s">
        <v>104</v>
      </c>
      <c r="O68" s="11" t="s">
        <v>232</v>
      </c>
    </row>
    <row r="69" spans="1:15" x14ac:dyDescent="0.25">
      <c r="A69" s="12" t="s">
        <v>240</v>
      </c>
      <c r="B69" s="13" t="s">
        <v>241</v>
      </c>
      <c r="C69" s="14">
        <v>2</v>
      </c>
      <c r="D69" s="15">
        <v>0</v>
      </c>
      <c r="E69" s="16"/>
      <c r="F69" s="12"/>
      <c r="G69" s="17" t="s">
        <v>242</v>
      </c>
      <c r="H69" s="13" t="s">
        <v>241</v>
      </c>
      <c r="I69" s="14">
        <v>0</v>
      </c>
      <c r="J69" s="15">
        <v>2</v>
      </c>
      <c r="K69" s="16"/>
      <c r="L69" s="12" t="str">
        <f>IF(ISERROR(VLOOKUP(N69,'[1]TÁRGY-segédtábla'!$G:$Q,11,0)),"",IF(ISBLANK(VLOOKUP(N69,'[1]TÁRGY-segédtábla'!$G:$Q,11,0)),"",VLOOKUP(N69,'[1]TÁRGY-segédtábla'!$G:$Q,11,0)))</f>
        <v>DFAN-INF-470</v>
      </c>
      <c r="M69" s="17" t="str">
        <f>IF(ISERROR(VLOOKUP(N69,'[1]TÁRGY-segédtábla'!$G:$H,2,0)),"",VLOOKUP(N69,'[1]TÁRGY-segédtábla'!$G:$H,2,0))</f>
        <v>DUEN-IMA-214</v>
      </c>
      <c r="N69" s="20" t="s">
        <v>243</v>
      </c>
    </row>
    <row r="70" spans="1:15" x14ac:dyDescent="0.25">
      <c r="A70" s="87"/>
      <c r="B70" s="89"/>
      <c r="C70" s="40"/>
      <c r="D70" s="41"/>
      <c r="E70" s="98"/>
      <c r="F70" s="87"/>
      <c r="G70" s="88"/>
      <c r="H70" s="89"/>
      <c r="I70" s="40"/>
      <c r="J70" s="41"/>
      <c r="K70" s="98"/>
      <c r="L70" s="87"/>
      <c r="M70" s="88"/>
      <c r="N70" s="99"/>
    </row>
    <row r="71" spans="1:15" x14ac:dyDescent="0.25">
      <c r="A71" s="87" t="s">
        <v>244</v>
      </c>
      <c r="B71" s="89" t="s">
        <v>245</v>
      </c>
      <c r="C71" s="40">
        <v>0</v>
      </c>
      <c r="D71" s="41">
        <v>2</v>
      </c>
      <c r="E71" s="98"/>
      <c r="F71" s="87"/>
      <c r="G71" s="88"/>
      <c r="H71" s="89"/>
      <c r="I71" s="40"/>
      <c r="J71" s="41"/>
      <c r="K71" s="98"/>
      <c r="L71" s="87" t="str">
        <f>IF(ISERROR(VLOOKUP(N71,'[1]TÁRGY-segédtábla'!$G:$Q,11,0)),"",IF(ISBLANK(VLOOKUP(N71,'[1]TÁRGY-segédtábla'!$G:$Q,11,0)),"",VLOOKUP(N71,'[1]TÁRGY-segédtábla'!$G:$Q,11,0)))</f>
        <v/>
      </c>
      <c r="M71" s="88" t="str">
        <f>IF(ISERROR(VLOOKUP(N71,'[1]TÁRGY-segédtábla'!$G:$H,2,0)),"",VLOOKUP(N71,'[1]TÁRGY-segédtábla'!$G:$H,2,0))</f>
        <v/>
      </c>
      <c r="N71" s="99" t="s">
        <v>246</v>
      </c>
    </row>
    <row r="72" spans="1:15" x14ac:dyDescent="0.25">
      <c r="A72" s="87" t="s">
        <v>247</v>
      </c>
      <c r="B72" s="89" t="s">
        <v>248</v>
      </c>
      <c r="C72" s="40">
        <v>2</v>
      </c>
      <c r="D72" s="41">
        <v>0</v>
      </c>
      <c r="E72" s="98"/>
      <c r="F72" s="87"/>
      <c r="G72" s="88"/>
      <c r="H72" s="89"/>
      <c r="I72" s="40"/>
      <c r="J72" s="41"/>
      <c r="K72" s="98"/>
      <c r="L72" s="87" t="str">
        <f>IF(ISERROR(VLOOKUP(N72,'[1]TÁRGY-segédtábla'!$G:$Q,11,0)),"",IF(ISBLANK(VLOOKUP(N72,'[1]TÁRGY-segédtábla'!$G:$Q,11,0)),"",VLOOKUP(N72,'[1]TÁRGY-segédtábla'!$G:$Q,11,0)))</f>
        <v/>
      </c>
      <c r="M72" s="88" t="str">
        <f>IF(ISERROR(VLOOKUP(N72,'[1]TÁRGY-segédtábla'!$G:$H,2,0)),"",VLOOKUP(N72,'[1]TÁRGY-segédtábla'!$G:$H,2,0))</f>
        <v/>
      </c>
      <c r="N72" s="99" t="s">
        <v>89</v>
      </c>
    </row>
    <row r="73" spans="1:15" x14ac:dyDescent="0.25">
      <c r="A73" s="87" t="s">
        <v>249</v>
      </c>
      <c r="B73" s="89" t="s">
        <v>250</v>
      </c>
      <c r="C73" s="40">
        <v>0</v>
      </c>
      <c r="D73" s="41">
        <v>2</v>
      </c>
      <c r="E73" s="98"/>
      <c r="F73" s="87"/>
      <c r="G73" s="88"/>
      <c r="H73" s="89"/>
      <c r="I73" s="40"/>
      <c r="J73" s="41"/>
      <c r="K73" s="98"/>
      <c r="L73" s="87" t="str">
        <f>IF(ISERROR(VLOOKUP(N73,'[1]TÁRGY-segédtábla'!$G:$Q,11,0)),"",IF(ISBLANK(VLOOKUP(N73,'[1]TÁRGY-segédtábla'!$G:$Q,11,0)),"",VLOOKUP(N73,'[1]TÁRGY-segédtábla'!$G:$Q,11,0)))</f>
        <v/>
      </c>
      <c r="M73" s="88" t="str">
        <f>IF(ISERROR(VLOOKUP(N73,'[1]TÁRGY-segédtábla'!$G:$H,2,0)),"",VLOOKUP(N73,'[1]TÁRGY-segédtábla'!$G:$H,2,0))</f>
        <v/>
      </c>
      <c r="N73" s="99" t="s">
        <v>89</v>
      </c>
    </row>
    <row r="74" spans="1:15" x14ac:dyDescent="0.25">
      <c r="A74" s="12" t="s">
        <v>251</v>
      </c>
      <c r="B74" s="13" t="s">
        <v>252</v>
      </c>
      <c r="C74" s="14">
        <v>0</v>
      </c>
      <c r="D74" s="15">
        <v>2</v>
      </c>
      <c r="E74" s="16"/>
      <c r="F74" s="12"/>
      <c r="G74" s="17"/>
      <c r="H74" s="13"/>
      <c r="I74" s="14"/>
      <c r="J74" s="15"/>
      <c r="K74" s="16"/>
      <c r="L74" s="12" t="str">
        <f>IF(ISERROR(VLOOKUP(N74,'[1]TÁRGY-segédtábla'!$G:$Q,11,0)),"",IF(ISBLANK(VLOOKUP(N74,'[1]TÁRGY-segédtábla'!$G:$Q,11,0)),"",VLOOKUP(N74,'[1]TÁRGY-segédtábla'!$G:$Q,11,0)))</f>
        <v/>
      </c>
      <c r="M74" s="17" t="str">
        <f>IF(ISERROR(VLOOKUP(N74,'[1]TÁRGY-segédtábla'!$G:$H,2,0)),"",VLOOKUP(N74,'[1]TÁRGY-segédtábla'!$G:$H,2,0))</f>
        <v>DUEN-TKM-120</v>
      </c>
      <c r="N74" s="20" t="s">
        <v>131</v>
      </c>
    </row>
    <row r="75" spans="1:15" x14ac:dyDescent="0.25">
      <c r="A75" s="87" t="s">
        <v>253</v>
      </c>
      <c r="B75" s="89" t="s">
        <v>254</v>
      </c>
      <c r="C75" s="40">
        <v>1</v>
      </c>
      <c r="D75" s="41">
        <v>1</v>
      </c>
      <c r="E75" s="98"/>
      <c r="F75" s="87"/>
      <c r="G75" s="88"/>
      <c r="H75" s="89"/>
      <c r="I75" s="40"/>
      <c r="J75" s="41"/>
      <c r="K75" s="98"/>
      <c r="L75" s="87" t="str">
        <f>IF(ISERROR(VLOOKUP(N75,'[1]TÁRGY-segédtábla'!$G:$Q,11,0)),"",IF(ISBLANK(VLOOKUP(N75,'[1]TÁRGY-segédtábla'!$G:$Q,11,0)),"",VLOOKUP(N75,'[1]TÁRGY-segédtábla'!$G:$Q,11,0)))</f>
        <v/>
      </c>
      <c r="M75" s="88" t="str">
        <f>IF(ISERROR(VLOOKUP(N75,'[1]TÁRGY-segédtábla'!$G:$H,2,0)),"",VLOOKUP(N75,'[1]TÁRGY-segédtábla'!$G:$H,2,0))</f>
        <v/>
      </c>
      <c r="N75" s="99" t="s">
        <v>89</v>
      </c>
    </row>
    <row r="76" spans="1:15" x14ac:dyDescent="0.25">
      <c r="A76" s="87" t="s">
        <v>255</v>
      </c>
      <c r="B76" s="89" t="s">
        <v>256</v>
      </c>
      <c r="C76" s="40">
        <v>0</v>
      </c>
      <c r="D76" s="41">
        <v>0</v>
      </c>
      <c r="E76" s="98"/>
      <c r="F76" s="87"/>
      <c r="G76" s="88"/>
      <c r="H76" s="89"/>
      <c r="I76" s="40"/>
      <c r="J76" s="41"/>
      <c r="K76" s="98"/>
      <c r="L76" s="87" t="str">
        <f>IF(ISERROR(VLOOKUP(N76,'[1]TÁRGY-segédtábla'!$G:$Q,11,0)),"",IF(ISBLANK(VLOOKUP(N76,'[1]TÁRGY-segédtábla'!$G:$Q,11,0)),"",VLOOKUP(N76,'[1]TÁRGY-segédtábla'!$G:$Q,11,0)))</f>
        <v/>
      </c>
      <c r="M76" s="88" t="str">
        <f>IF(ISERROR(VLOOKUP(N76,'[1]TÁRGY-segédtábla'!$G:$H,2,0)),"",VLOOKUP(N76,'[1]TÁRGY-segédtábla'!$G:$H,2,0))</f>
        <v/>
      </c>
      <c r="N76" s="99" t="s">
        <v>257</v>
      </c>
    </row>
    <row r="77" spans="1:15" x14ac:dyDescent="0.25">
      <c r="A77" s="87"/>
      <c r="B77" s="89"/>
      <c r="C77" s="40"/>
      <c r="D77" s="41"/>
      <c r="E77" s="98"/>
      <c r="F77" s="87"/>
      <c r="G77" s="88"/>
      <c r="H77" s="89"/>
      <c r="I77" s="40"/>
      <c r="J77" s="41"/>
      <c r="K77" s="98"/>
      <c r="L77" s="87"/>
      <c r="M77" s="88"/>
      <c r="N77" s="99"/>
    </row>
    <row r="78" spans="1:15" x14ac:dyDescent="0.25">
      <c r="A78" s="87"/>
      <c r="B78" s="89"/>
      <c r="C78" s="40"/>
      <c r="D78" s="41"/>
      <c r="E78" s="98"/>
      <c r="F78" s="87"/>
      <c r="G78" s="88"/>
      <c r="H78" s="89"/>
      <c r="I78" s="40"/>
      <c r="J78" s="41"/>
      <c r="K78" s="98"/>
      <c r="L78" s="87"/>
      <c r="M78" s="88"/>
      <c r="N78" s="99"/>
    </row>
    <row r="79" spans="1:15" x14ac:dyDescent="0.25">
      <c r="A79" s="87"/>
      <c r="B79" s="89"/>
      <c r="C79" s="40"/>
      <c r="D79" s="41"/>
      <c r="E79" s="98"/>
      <c r="F79" s="87"/>
      <c r="G79" s="88"/>
      <c r="H79" s="89"/>
      <c r="I79" s="40"/>
      <c r="J79" s="41"/>
      <c r="K79" s="98"/>
      <c r="L79" s="87"/>
      <c r="M79" s="88"/>
      <c r="N79" s="99"/>
    </row>
    <row r="80" spans="1:15" x14ac:dyDescent="0.25">
      <c r="A80" s="87"/>
      <c r="B80" s="89"/>
      <c r="C80" s="40"/>
      <c r="D80" s="41"/>
      <c r="E80" s="98"/>
      <c r="F80" s="87"/>
      <c r="G80" s="88"/>
      <c r="H80" s="89"/>
      <c r="I80" s="40"/>
      <c r="J80" s="41"/>
      <c r="K80" s="98"/>
      <c r="L80" s="87"/>
      <c r="M80" s="88"/>
      <c r="N80" s="99"/>
    </row>
    <row r="81" spans="1:15" x14ac:dyDescent="0.25">
      <c r="A81" s="87"/>
      <c r="B81" s="90"/>
      <c r="C81" s="40"/>
      <c r="D81" s="41"/>
      <c r="E81" s="98"/>
      <c r="F81" s="87"/>
      <c r="G81" s="88"/>
      <c r="H81" s="90" t="s">
        <v>258</v>
      </c>
      <c r="I81" s="40"/>
      <c r="J81" s="41"/>
      <c r="K81" s="98"/>
      <c r="L81" s="87"/>
      <c r="M81" s="88"/>
      <c r="N81" s="99"/>
    </row>
    <row r="82" spans="1:15" ht="30" x14ac:dyDescent="0.25">
      <c r="A82" s="87"/>
      <c r="B82" s="89"/>
      <c r="C82" s="40"/>
      <c r="D82" s="41"/>
      <c r="E82" s="98"/>
      <c r="F82" s="87" t="s">
        <v>259</v>
      </c>
      <c r="G82" s="88" t="s">
        <v>260</v>
      </c>
      <c r="H82" s="89" t="s">
        <v>261</v>
      </c>
      <c r="I82" s="40">
        <v>0</v>
      </c>
      <c r="J82" s="41">
        <v>2</v>
      </c>
      <c r="K82" s="98"/>
      <c r="L82" s="87"/>
      <c r="M82" s="88"/>
      <c r="N82" s="99"/>
      <c r="O82" s="11" t="s">
        <v>262</v>
      </c>
    </row>
    <row r="83" spans="1:15" x14ac:dyDescent="0.25">
      <c r="A83" s="87"/>
      <c r="B83" s="89"/>
      <c r="C83" s="40"/>
      <c r="D83" s="41"/>
      <c r="E83" s="98"/>
      <c r="F83" s="87" t="s">
        <v>263</v>
      </c>
      <c r="G83" s="88" t="s">
        <v>264</v>
      </c>
      <c r="H83" s="89" t="s">
        <v>265</v>
      </c>
      <c r="I83" s="40">
        <v>0</v>
      </c>
      <c r="J83" s="41">
        <v>2</v>
      </c>
      <c r="K83" s="98"/>
      <c r="L83" s="87"/>
      <c r="M83" s="88"/>
      <c r="N83" s="99"/>
    </row>
    <row r="84" spans="1:15" x14ac:dyDescent="0.25">
      <c r="A84" s="87"/>
      <c r="B84" s="89"/>
      <c r="C84" s="40"/>
      <c r="D84" s="41"/>
      <c r="E84" s="98"/>
      <c r="F84" s="87" t="s">
        <v>266</v>
      </c>
      <c r="G84" s="88" t="s">
        <v>267</v>
      </c>
      <c r="H84" s="89" t="s">
        <v>268</v>
      </c>
      <c r="I84" s="40">
        <v>0</v>
      </c>
      <c r="J84" s="41">
        <v>2</v>
      </c>
      <c r="K84" s="98"/>
      <c r="L84" s="87"/>
      <c r="M84" s="88"/>
      <c r="N84" s="99"/>
    </row>
    <row r="85" spans="1:15" x14ac:dyDescent="0.25">
      <c r="A85" s="87"/>
      <c r="B85" s="89"/>
      <c r="C85" s="40"/>
      <c r="D85" s="41"/>
      <c r="E85" s="98"/>
      <c r="F85" s="87" t="s">
        <v>269</v>
      </c>
      <c r="G85" s="88" t="s">
        <v>270</v>
      </c>
      <c r="H85" s="89" t="s">
        <v>271</v>
      </c>
      <c r="I85" s="40">
        <v>0</v>
      </c>
      <c r="J85" s="41">
        <v>2</v>
      </c>
      <c r="K85" s="98"/>
      <c r="L85" s="87"/>
      <c r="M85" s="88"/>
      <c r="N85" s="99"/>
    </row>
    <row r="86" spans="1:15" x14ac:dyDescent="0.25">
      <c r="A86" s="100"/>
      <c r="B86" s="101"/>
      <c r="C86" s="18"/>
      <c r="D86" s="19"/>
      <c r="E86" s="102"/>
      <c r="F86" s="103" t="s">
        <v>272</v>
      </c>
      <c r="G86" s="104" t="s">
        <v>273</v>
      </c>
      <c r="H86" s="101" t="s">
        <v>274</v>
      </c>
      <c r="I86" s="18">
        <v>2</v>
      </c>
      <c r="J86" s="19">
        <v>2</v>
      </c>
      <c r="K86" s="102"/>
      <c r="L86" s="87"/>
      <c r="M86" s="88"/>
      <c r="N86" s="99"/>
    </row>
    <row r="87" spans="1:15" x14ac:dyDescent="0.25">
      <c r="A87" s="105"/>
      <c r="B87" s="106"/>
      <c r="C87" s="40"/>
      <c r="D87" s="41"/>
      <c r="E87" s="98"/>
      <c r="F87" s="107" t="s">
        <v>275</v>
      </c>
      <c r="G87" s="108" t="s">
        <v>276</v>
      </c>
      <c r="H87" s="106" t="s">
        <v>277</v>
      </c>
      <c r="I87" s="40">
        <v>0</v>
      </c>
      <c r="J87" s="41">
        <v>2</v>
      </c>
      <c r="K87" s="98"/>
      <c r="L87" s="87"/>
      <c r="M87" s="88"/>
      <c r="N87" s="99"/>
    </row>
    <row r="88" spans="1:15" x14ac:dyDescent="0.25">
      <c r="A88" s="87"/>
      <c r="B88" s="89"/>
      <c r="C88" s="40"/>
      <c r="D88" s="41"/>
      <c r="E88" s="98"/>
      <c r="F88" s="87"/>
      <c r="G88" s="88" t="s">
        <v>205</v>
      </c>
      <c r="H88" s="89" t="s">
        <v>206</v>
      </c>
      <c r="I88" s="40">
        <v>0</v>
      </c>
      <c r="J88" s="41">
        <v>2</v>
      </c>
      <c r="K88" s="98"/>
      <c r="L88" s="87"/>
      <c r="M88" s="88"/>
      <c r="N88" s="99"/>
    </row>
    <row r="89" spans="1:15" x14ac:dyDescent="0.25">
      <c r="A89" s="87"/>
      <c r="B89" s="89"/>
      <c r="C89" s="40"/>
      <c r="D89" s="41"/>
      <c r="E89" s="98"/>
      <c r="F89" s="87" t="s">
        <v>247</v>
      </c>
      <c r="G89" s="88" t="s">
        <v>278</v>
      </c>
      <c r="H89" s="89" t="s">
        <v>248</v>
      </c>
      <c r="I89" s="40">
        <v>0</v>
      </c>
      <c r="J89" s="41">
        <v>2</v>
      </c>
      <c r="K89" s="98"/>
      <c r="L89" s="87"/>
      <c r="M89" s="88"/>
      <c r="N89" s="99"/>
    </row>
    <row r="90" spans="1:15" x14ac:dyDescent="0.25">
      <c r="A90" s="87"/>
      <c r="B90" s="89"/>
      <c r="C90" s="40"/>
      <c r="D90" s="41"/>
      <c r="E90" s="98"/>
      <c r="F90" s="87" t="s">
        <v>279</v>
      </c>
      <c r="G90" s="88" t="s">
        <v>280</v>
      </c>
      <c r="H90" s="89" t="s">
        <v>281</v>
      </c>
      <c r="I90" s="40">
        <v>0</v>
      </c>
      <c r="J90" s="41">
        <v>2</v>
      </c>
      <c r="K90" s="98"/>
      <c r="L90" s="87"/>
      <c r="M90" s="88"/>
      <c r="N90" s="99"/>
    </row>
    <row r="91" spans="1:15" x14ac:dyDescent="0.25">
      <c r="A91" s="87"/>
      <c r="B91" s="89"/>
      <c r="C91" s="40"/>
      <c r="D91" s="41"/>
      <c r="E91" s="98"/>
      <c r="F91" s="87" t="s">
        <v>282</v>
      </c>
      <c r="G91" s="88" t="s">
        <v>283</v>
      </c>
      <c r="H91" s="89" t="s">
        <v>284</v>
      </c>
      <c r="I91" s="40">
        <v>2</v>
      </c>
      <c r="J91" s="41">
        <v>0</v>
      </c>
      <c r="K91" s="98"/>
      <c r="L91" s="87"/>
      <c r="M91" s="88"/>
      <c r="N91" s="99"/>
    </row>
  </sheetData>
  <mergeCells count="4">
    <mergeCell ref="A1:N1"/>
    <mergeCell ref="A2:D2"/>
    <mergeCell ref="E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2018-11-28T09:40:00Z</dcterms:modified>
</cp:coreProperties>
</file>